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-server\users\FINANCE\USERS\E. AIKIN\Projects\Price Transparency\Shoppable Services - January 2025\"/>
    </mc:Choice>
  </mc:AlternateContent>
  <xr:revisionPtr revIDLastSave="0" documentId="13_ncr:1_{1ED14513-4112-4136-9C21-370A077E34AD}" xr6:coauthVersionLast="47" xr6:coauthVersionMax="47" xr10:uidLastSave="{00000000-0000-0000-0000-000000000000}"/>
  <bookViews>
    <workbookView xWindow="-120" yWindow="-120" windowWidth="29040" windowHeight="15840" tabRatio="601" xr2:uid="{BC66301D-3490-4981-AD75-9B90047D2586}"/>
  </bookViews>
  <sheets>
    <sheet name="CHMC Shoppable Services " sheetId="1" r:id="rId1"/>
  </sheets>
  <externalReferences>
    <externalReference r:id="rId2"/>
    <externalReference r:id="rId3"/>
  </externalReferences>
  <definedNames>
    <definedName name="_xlnm._FilterDatabase" localSheetId="0" hidden="1">'CHMC Shoppable Services '!$A$7:$Q$309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0" i="1" l="1"/>
  <c r="P160" i="1" s="1"/>
  <c r="N152" i="1"/>
  <c r="O152" i="1" s="1"/>
  <c r="N159" i="1"/>
  <c r="P159" i="1" s="1"/>
  <c r="N211" i="1"/>
  <c r="O211" i="1" s="1"/>
  <c r="P211" i="1" s="1"/>
  <c r="N209" i="1"/>
  <c r="Q209" i="1" s="1"/>
  <c r="N178" i="1"/>
  <c r="O178" i="1" s="1"/>
  <c r="P178" i="1" s="1"/>
  <c r="N170" i="1"/>
  <c r="O170" i="1" s="1"/>
  <c r="P170" i="1" s="1"/>
  <c r="N168" i="1"/>
  <c r="Q168" i="1" s="1"/>
  <c r="N254" i="1"/>
  <c r="O254" i="1" s="1"/>
  <c r="P254" i="1" s="1"/>
  <c r="N213" i="1"/>
  <c r="Q213" i="1" s="1"/>
  <c r="M224" i="1"/>
  <c r="L224" i="1"/>
  <c r="K224" i="1"/>
  <c r="J224" i="1"/>
  <c r="I224" i="1"/>
  <c r="H224" i="1"/>
  <c r="G224" i="1"/>
  <c r="F224" i="1"/>
  <c r="N243" i="1"/>
  <c r="N240" i="1"/>
  <c r="N239" i="1"/>
  <c r="N237" i="1"/>
  <c r="N233" i="1"/>
  <c r="N230" i="1"/>
  <c r="N180" i="1"/>
  <c r="N76" i="1"/>
  <c r="O159" i="1" l="1"/>
  <c r="P152" i="1"/>
  <c r="Q159" i="1"/>
  <c r="Q152" i="1"/>
  <c r="Q160" i="1"/>
  <c r="O160" i="1"/>
  <c r="Q211" i="1"/>
  <c r="N224" i="1"/>
  <c r="Q224" i="1" s="1"/>
  <c r="O168" i="1"/>
  <c r="P168" i="1" s="1"/>
  <c r="O213" i="1"/>
  <c r="P213" i="1" s="1"/>
  <c r="O209" i="1"/>
  <c r="P209" i="1" s="1"/>
  <c r="Q254" i="1"/>
  <c r="Q170" i="1"/>
  <c r="Q178" i="1"/>
  <c r="N217" i="1"/>
  <c r="Q217" i="1" s="1"/>
  <c r="N232" i="1"/>
  <c r="Q232" i="1" s="1"/>
  <c r="N236" i="1"/>
  <c r="O236" i="1" s="1"/>
  <c r="P236" i="1" s="1"/>
  <c r="N270" i="1"/>
  <c r="Q270" i="1" s="1"/>
  <c r="N167" i="1"/>
  <c r="O167" i="1" s="1"/>
  <c r="P167" i="1" s="1"/>
  <c r="N179" i="1"/>
  <c r="O179" i="1" s="1"/>
  <c r="P179" i="1" s="1"/>
  <c r="N191" i="1"/>
  <c r="O191" i="1" s="1"/>
  <c r="P191" i="1" s="1"/>
  <c r="N197" i="1"/>
  <c r="O197" i="1" s="1"/>
  <c r="P197" i="1" s="1"/>
  <c r="N199" i="1"/>
  <c r="Q199" i="1" s="1"/>
  <c r="N215" i="1"/>
  <c r="O215" i="1" s="1"/>
  <c r="P215" i="1" s="1"/>
  <c r="N226" i="1"/>
  <c r="O226" i="1" s="1"/>
  <c r="P226" i="1" s="1"/>
  <c r="N235" i="1"/>
  <c r="O235" i="1" s="1"/>
  <c r="P235" i="1" s="1"/>
  <c r="N238" i="1"/>
  <c r="O238" i="1" s="1"/>
  <c r="P238" i="1" s="1"/>
  <c r="N173" i="1"/>
  <c r="O173" i="1" s="1"/>
  <c r="P173" i="1" s="1"/>
  <c r="N241" i="1"/>
  <c r="O241" i="1" s="1"/>
  <c r="P241" i="1" s="1"/>
  <c r="N250" i="1"/>
  <c r="Q250" i="1" s="1"/>
  <c r="N265" i="1"/>
  <c r="Q265" i="1" s="1"/>
  <c r="N171" i="1"/>
  <c r="Q171" i="1" s="1"/>
  <c r="N205" i="1"/>
  <c r="O205" i="1" s="1"/>
  <c r="P205" i="1" s="1"/>
  <c r="N174" i="1"/>
  <c r="O174" i="1" s="1"/>
  <c r="P174" i="1" s="1"/>
  <c r="N175" i="1"/>
  <c r="Q175" i="1" s="1"/>
  <c r="N181" i="1"/>
  <c r="Q181" i="1" s="1"/>
  <c r="N182" i="1"/>
  <c r="Q182" i="1" s="1"/>
  <c r="N183" i="1"/>
  <c r="O183" i="1" s="1"/>
  <c r="P183" i="1" s="1"/>
  <c r="N185" i="1"/>
  <c r="O185" i="1" s="1"/>
  <c r="P185" i="1" s="1"/>
  <c r="N186" i="1"/>
  <c r="Q186" i="1" s="1"/>
  <c r="N187" i="1"/>
  <c r="O187" i="1" s="1"/>
  <c r="P187" i="1" s="1"/>
  <c r="N189" i="1"/>
  <c r="Q189" i="1" s="1"/>
  <c r="N192" i="1"/>
  <c r="O192" i="1" s="1"/>
  <c r="P192" i="1" s="1"/>
  <c r="N194" i="1"/>
  <c r="O194" i="1" s="1"/>
  <c r="P194" i="1" s="1"/>
  <c r="N195" i="1"/>
  <c r="O195" i="1" s="1"/>
  <c r="P195" i="1" s="1"/>
  <c r="N196" i="1"/>
  <c r="O196" i="1" s="1"/>
  <c r="P196" i="1" s="1"/>
  <c r="N198" i="1"/>
  <c r="O198" i="1" s="1"/>
  <c r="P198" i="1" s="1"/>
  <c r="N200" i="1"/>
  <c r="Q200" i="1" s="1"/>
  <c r="N202" i="1"/>
  <c r="O202" i="1" s="1"/>
  <c r="P202" i="1" s="1"/>
  <c r="N201" i="1"/>
  <c r="O201" i="1" s="1"/>
  <c r="P201" i="1" s="1"/>
  <c r="N203" i="1"/>
  <c r="O203" i="1" s="1"/>
  <c r="P203" i="1" s="1"/>
  <c r="N204" i="1"/>
  <c r="Q204" i="1" s="1"/>
  <c r="N206" i="1"/>
  <c r="O206" i="1" s="1"/>
  <c r="P206" i="1" s="1"/>
  <c r="N210" i="1"/>
  <c r="O210" i="1" s="1"/>
  <c r="P210" i="1" s="1"/>
  <c r="N212" i="1"/>
  <c r="O212" i="1" s="1"/>
  <c r="P212" i="1" s="1"/>
  <c r="N214" i="1"/>
  <c r="O214" i="1" s="1"/>
  <c r="P214" i="1" s="1"/>
  <c r="N216" i="1"/>
  <c r="Q216" i="1" s="1"/>
  <c r="N218" i="1"/>
  <c r="Q218" i="1" s="1"/>
  <c r="N219" i="1"/>
  <c r="Q219" i="1" s="1"/>
  <c r="N221" i="1"/>
  <c r="O221" i="1" s="1"/>
  <c r="P221" i="1" s="1"/>
  <c r="N222" i="1"/>
  <c r="O222" i="1" s="1"/>
  <c r="P222" i="1" s="1"/>
  <c r="N223" i="1"/>
  <c r="O223" i="1" s="1"/>
  <c r="P223" i="1" s="1"/>
  <c r="N228" i="1"/>
  <c r="Q228" i="1" s="1"/>
  <c r="N229" i="1"/>
  <c r="Q229" i="1" s="1"/>
  <c r="N231" i="1"/>
  <c r="Q231" i="1" s="1"/>
  <c r="N234" i="1"/>
  <c r="Q234" i="1" s="1"/>
  <c r="N242" i="1"/>
  <c r="O242" i="1" s="1"/>
  <c r="P242" i="1" s="1"/>
  <c r="N246" i="1"/>
  <c r="O246" i="1" s="1"/>
  <c r="P246" i="1" s="1"/>
  <c r="N247" i="1"/>
  <c r="O247" i="1" s="1"/>
  <c r="P247" i="1" s="1"/>
  <c r="N248" i="1"/>
  <c r="O248" i="1" s="1"/>
  <c r="P248" i="1" s="1"/>
  <c r="N249" i="1"/>
  <c r="O249" i="1" s="1"/>
  <c r="P249" i="1" s="1"/>
  <c r="N244" i="1"/>
  <c r="O244" i="1" s="1"/>
  <c r="P244" i="1" s="1"/>
  <c r="N251" i="1"/>
  <c r="Q251" i="1" s="1"/>
  <c r="N252" i="1"/>
  <c r="Q252" i="1" s="1"/>
  <c r="N188" i="1"/>
  <c r="O188" i="1" s="1"/>
  <c r="P188" i="1" s="1"/>
  <c r="N255" i="1"/>
  <c r="Q255" i="1" s="1"/>
  <c r="N256" i="1"/>
  <c r="Q256" i="1" s="1"/>
  <c r="N257" i="1"/>
  <c r="O257" i="1" s="1"/>
  <c r="P257" i="1" s="1"/>
  <c r="N258" i="1"/>
  <c r="O258" i="1" s="1"/>
  <c r="P258" i="1" s="1"/>
  <c r="N260" i="1"/>
  <c r="O260" i="1" s="1"/>
  <c r="P260" i="1" s="1"/>
  <c r="N261" i="1"/>
  <c r="Q261" i="1" s="1"/>
  <c r="N263" i="1"/>
  <c r="O263" i="1" s="1"/>
  <c r="P263" i="1" s="1"/>
  <c r="N266" i="1"/>
  <c r="Q266" i="1" s="1"/>
  <c r="N267" i="1"/>
  <c r="Q267" i="1" s="1"/>
  <c r="N268" i="1"/>
  <c r="Q268" i="1" s="1"/>
  <c r="N269" i="1"/>
  <c r="O269" i="1" s="1"/>
  <c r="P269" i="1" s="1"/>
  <c r="N271" i="1"/>
  <c r="O271" i="1" s="1"/>
  <c r="P271" i="1" s="1"/>
  <c r="N274" i="1"/>
  <c r="Q274" i="1" s="1"/>
  <c r="N275" i="1"/>
  <c r="Q275" i="1" s="1"/>
  <c r="N277" i="1"/>
  <c r="O277" i="1" s="1"/>
  <c r="P277" i="1" s="1"/>
  <c r="N278" i="1"/>
  <c r="Q278" i="1" s="1"/>
  <c r="N279" i="1"/>
  <c r="O279" i="1" s="1"/>
  <c r="P279" i="1" s="1"/>
  <c r="N280" i="1"/>
  <c r="O280" i="1" s="1"/>
  <c r="P280" i="1" s="1"/>
  <c r="N281" i="1"/>
  <c r="O281" i="1" s="1"/>
  <c r="P281" i="1" s="1"/>
  <c r="N282" i="1"/>
  <c r="Q282" i="1" s="1"/>
  <c r="N283" i="1"/>
  <c r="Q283" i="1" s="1"/>
  <c r="N284" i="1"/>
  <c r="Q284" i="1" s="1"/>
  <c r="N285" i="1"/>
  <c r="Q285" i="1" s="1"/>
  <c r="N184" i="1"/>
  <c r="O184" i="1" s="1"/>
  <c r="P184" i="1" s="1"/>
  <c r="N276" i="1"/>
  <c r="O276" i="1" s="1"/>
  <c r="P276" i="1" s="1"/>
  <c r="N225" i="1"/>
  <c r="Q225" i="1" s="1"/>
  <c r="N227" i="1"/>
  <c r="O227" i="1" s="1"/>
  <c r="P227" i="1" s="1"/>
  <c r="N165" i="1"/>
  <c r="O165" i="1" s="1"/>
  <c r="P165" i="1" s="1"/>
  <c r="N253" i="1"/>
  <c r="O253" i="1" s="1"/>
  <c r="P253" i="1" s="1"/>
  <c r="N264" i="1"/>
  <c r="O264" i="1" s="1"/>
  <c r="P264" i="1" s="1"/>
  <c r="N272" i="1"/>
  <c r="Q272" i="1" s="1"/>
  <c r="N172" i="1"/>
  <c r="Q172" i="1" s="1"/>
  <c r="N176" i="1"/>
  <c r="O176" i="1" s="1"/>
  <c r="P176" i="1" s="1"/>
  <c r="N177" i="1"/>
  <c r="Q177" i="1" s="1"/>
  <c r="N193" i="1"/>
  <c r="Q193" i="1" s="1"/>
  <c r="N262" i="1"/>
  <c r="Q262" i="1" s="1"/>
  <c r="N273" i="1"/>
  <c r="O273" i="1" s="1"/>
  <c r="P273" i="1" s="1"/>
  <c r="N169" i="1"/>
  <c r="O169" i="1" s="1"/>
  <c r="P169" i="1" s="1"/>
  <c r="N190" i="1"/>
  <c r="O190" i="1" s="1"/>
  <c r="P190" i="1" s="1"/>
  <c r="N207" i="1"/>
  <c r="O207" i="1" s="1"/>
  <c r="P207" i="1" s="1"/>
  <c r="N208" i="1"/>
  <c r="O208" i="1" s="1"/>
  <c r="P208" i="1" s="1"/>
  <c r="N220" i="1"/>
  <c r="Q220" i="1" s="1"/>
  <c r="N245" i="1"/>
  <c r="Q245" i="1" s="1"/>
  <c r="N259" i="1"/>
  <c r="Q259" i="1" s="1"/>
  <c r="O233" i="1"/>
  <c r="P233" i="1" s="1"/>
  <c r="Q233" i="1"/>
  <c r="Q179" i="1"/>
  <c r="Q230" i="1"/>
  <c r="O230" i="1"/>
  <c r="P230" i="1" s="1"/>
  <c r="O217" i="1"/>
  <c r="P217" i="1" s="1"/>
  <c r="Q243" i="1"/>
  <c r="O243" i="1"/>
  <c r="P243" i="1" s="1"/>
  <c r="O180" i="1"/>
  <c r="P180" i="1" s="1"/>
  <c r="Q180" i="1"/>
  <c r="Q240" i="1"/>
  <c r="O240" i="1"/>
  <c r="P240" i="1" s="1"/>
  <c r="O239" i="1"/>
  <c r="P239" i="1" s="1"/>
  <c r="Q239" i="1"/>
  <c r="O237" i="1"/>
  <c r="P237" i="1" s="1"/>
  <c r="Q237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4" i="1"/>
  <c r="N123" i="1"/>
  <c r="N122" i="1"/>
  <c r="N121" i="1"/>
  <c r="N88" i="1"/>
  <c r="N87" i="1"/>
  <c r="N33" i="1"/>
  <c r="N32" i="1"/>
  <c r="N11" i="1"/>
  <c r="N26" i="1"/>
  <c r="Q26" i="1" s="1"/>
  <c r="Q185" i="1" l="1"/>
  <c r="O199" i="1"/>
  <c r="P199" i="1" s="1"/>
  <c r="O224" i="1"/>
  <c r="P224" i="1" s="1"/>
  <c r="O267" i="1"/>
  <c r="P267" i="1" s="1"/>
  <c r="Q246" i="1"/>
  <c r="Q173" i="1"/>
  <c r="Q210" i="1"/>
  <c r="Q241" i="1"/>
  <c r="Q222" i="1"/>
  <c r="Q206" i="1"/>
  <c r="Q191" i="1"/>
  <c r="O182" i="1"/>
  <c r="P182" i="1" s="1"/>
  <c r="Q280" i="1"/>
  <c r="O220" i="1"/>
  <c r="P220" i="1" s="1"/>
  <c r="Q236" i="1"/>
  <c r="O232" i="1"/>
  <c r="P232" i="1" s="1"/>
  <c r="Q169" i="1"/>
  <c r="O225" i="1"/>
  <c r="P225" i="1" s="1"/>
  <c r="Q195" i="1"/>
  <c r="O216" i="1"/>
  <c r="P216" i="1" s="1"/>
  <c r="O262" i="1"/>
  <c r="P262" i="1" s="1"/>
  <c r="Q197" i="1"/>
  <c r="Q196" i="1"/>
  <c r="Q258" i="1"/>
  <c r="Q244" i="1"/>
  <c r="Q165" i="1"/>
  <c r="O255" i="1"/>
  <c r="P255" i="1" s="1"/>
  <c r="Q212" i="1"/>
  <c r="O259" i="1"/>
  <c r="P259" i="1" s="1"/>
  <c r="Q279" i="1"/>
  <c r="O204" i="1"/>
  <c r="P204" i="1" s="1"/>
  <c r="Q271" i="1"/>
  <c r="O228" i="1"/>
  <c r="P228" i="1" s="1"/>
  <c r="Q176" i="1"/>
  <c r="O250" i="1"/>
  <c r="P250" i="1" s="1"/>
  <c r="O284" i="1"/>
  <c r="P284" i="1" s="1"/>
  <c r="O261" i="1"/>
  <c r="P261" i="1" s="1"/>
  <c r="Q187" i="1"/>
  <c r="O231" i="1"/>
  <c r="P231" i="1" s="1"/>
  <c r="O272" i="1"/>
  <c r="P272" i="1" s="1"/>
  <c r="Q235" i="1"/>
  <c r="Q264" i="1"/>
  <c r="O275" i="1"/>
  <c r="P275" i="1" s="1"/>
  <c r="Q226" i="1"/>
  <c r="O251" i="1"/>
  <c r="P251" i="1" s="1"/>
  <c r="Q202" i="1"/>
  <c r="Q205" i="1"/>
  <c r="O270" i="1"/>
  <c r="P270" i="1" s="1"/>
  <c r="O189" i="1"/>
  <c r="P189" i="1" s="1"/>
  <c r="O218" i="1"/>
  <c r="P218" i="1" s="1"/>
  <c r="Q201" i="1"/>
  <c r="O285" i="1"/>
  <c r="P285" i="1" s="1"/>
  <c r="O282" i="1"/>
  <c r="P282" i="1" s="1"/>
  <c r="O268" i="1"/>
  <c r="P268" i="1" s="1"/>
  <c r="O256" i="1"/>
  <c r="P256" i="1" s="1"/>
  <c r="Q247" i="1"/>
  <c r="Q221" i="1"/>
  <c r="Q198" i="1"/>
  <c r="O266" i="1"/>
  <c r="P266" i="1" s="1"/>
  <c r="O265" i="1"/>
  <c r="P265" i="1" s="1"/>
  <c r="Q208" i="1"/>
  <c r="O172" i="1"/>
  <c r="P172" i="1" s="1"/>
  <c r="Q276" i="1"/>
  <c r="Q277" i="1"/>
  <c r="Q263" i="1"/>
  <c r="O252" i="1"/>
  <c r="P252" i="1" s="1"/>
  <c r="O234" i="1"/>
  <c r="P234" i="1" s="1"/>
  <c r="Q194" i="1"/>
  <c r="O181" i="1"/>
  <c r="P181" i="1" s="1"/>
  <c r="Q207" i="1"/>
  <c r="Q214" i="1"/>
  <c r="Q192" i="1"/>
  <c r="Q273" i="1"/>
  <c r="Q249" i="1"/>
  <c r="O200" i="1"/>
  <c r="P200" i="1" s="1"/>
  <c r="O171" i="1"/>
  <c r="P171" i="1" s="1"/>
  <c r="Q184" i="1"/>
  <c r="Q183" i="1"/>
  <c r="Q227" i="1"/>
  <c r="O274" i="1"/>
  <c r="P274" i="1" s="1"/>
  <c r="Q242" i="1"/>
  <c r="O175" i="1"/>
  <c r="P175" i="1" s="1"/>
  <c r="Q260" i="1"/>
  <c r="Q188" i="1"/>
  <c r="O186" i="1"/>
  <c r="P186" i="1" s="1"/>
  <c r="Q215" i="1"/>
  <c r="Q190" i="1"/>
  <c r="O177" i="1"/>
  <c r="P177" i="1" s="1"/>
  <c r="Q203" i="1"/>
  <c r="Q174" i="1"/>
  <c r="O283" i="1"/>
  <c r="P283" i="1" s="1"/>
  <c r="O278" i="1"/>
  <c r="P278" i="1" s="1"/>
  <c r="O229" i="1"/>
  <c r="P229" i="1" s="1"/>
  <c r="O219" i="1"/>
  <c r="P219" i="1" s="1"/>
  <c r="Q238" i="1"/>
  <c r="Q167" i="1"/>
  <c r="Q253" i="1"/>
  <c r="O245" i="1"/>
  <c r="P245" i="1" s="1"/>
  <c r="O193" i="1"/>
  <c r="P193" i="1" s="1"/>
  <c r="Q281" i="1"/>
  <c r="Q269" i="1"/>
  <c r="Q257" i="1"/>
  <c r="Q248" i="1"/>
  <c r="Q223" i="1"/>
  <c r="O26" i="1"/>
  <c r="P26" i="1"/>
  <c r="N166" i="1" l="1"/>
  <c r="Q166" i="1" s="1"/>
  <c r="N164" i="1"/>
  <c r="Q164" i="1" s="1"/>
  <c r="N163" i="1"/>
  <c r="P163" i="1" s="1"/>
  <c r="N162" i="1"/>
  <c r="Q162" i="1" s="1"/>
  <c r="N158" i="1"/>
  <c r="O158" i="1" s="1"/>
  <c r="N161" i="1"/>
  <c r="P161" i="1" s="1"/>
  <c r="N157" i="1"/>
  <c r="P157" i="1" s="1"/>
  <c r="N156" i="1"/>
  <c r="Q156" i="1" s="1"/>
  <c r="N155" i="1"/>
  <c r="P155" i="1" s="1"/>
  <c r="N154" i="1"/>
  <c r="Q154" i="1" s="1"/>
  <c r="N153" i="1"/>
  <c r="O153" i="1" s="1"/>
  <c r="N151" i="1"/>
  <c r="N150" i="1"/>
  <c r="Q150" i="1" s="1"/>
  <c r="N149" i="1"/>
  <c r="O149" i="1" s="1"/>
  <c r="P147" i="1"/>
  <c r="P146" i="1"/>
  <c r="Q145" i="1"/>
  <c r="O142" i="1"/>
  <c r="P141" i="1"/>
  <c r="P139" i="1"/>
  <c r="P138" i="1"/>
  <c r="Q137" i="1"/>
  <c r="P136" i="1"/>
  <c r="O134" i="1"/>
  <c r="P133" i="1"/>
  <c r="P131" i="1"/>
  <c r="O148" i="1"/>
  <c r="P130" i="1"/>
  <c r="Q129" i="1"/>
  <c r="O126" i="1"/>
  <c r="N125" i="1"/>
  <c r="P125" i="1" s="1"/>
  <c r="O124" i="1"/>
  <c r="P123" i="1"/>
  <c r="Q121" i="1"/>
  <c r="N120" i="1"/>
  <c r="Q120" i="1" s="1"/>
  <c r="N119" i="1"/>
  <c r="Q119" i="1" s="1"/>
  <c r="N118" i="1"/>
  <c r="O118" i="1" s="1"/>
  <c r="N117" i="1"/>
  <c r="Q117" i="1" s="1"/>
  <c r="N116" i="1"/>
  <c r="N115" i="1"/>
  <c r="P115" i="1" s="1"/>
  <c r="N114" i="1"/>
  <c r="O114" i="1" s="1"/>
  <c r="N113" i="1"/>
  <c r="Q113" i="1" s="1"/>
  <c r="N112" i="1"/>
  <c r="Q112" i="1" s="1"/>
  <c r="N111" i="1"/>
  <c r="Q111" i="1" s="1"/>
  <c r="N110" i="1"/>
  <c r="P110" i="1" s="1"/>
  <c r="N109" i="1"/>
  <c r="Q109" i="1" s="1"/>
  <c r="N108" i="1"/>
  <c r="N107" i="1"/>
  <c r="O107" i="1" s="1"/>
  <c r="N106" i="1"/>
  <c r="O106" i="1" s="1"/>
  <c r="N105" i="1"/>
  <c r="Q105" i="1" s="1"/>
  <c r="N104" i="1"/>
  <c r="Q104" i="1" s="1"/>
  <c r="N103" i="1"/>
  <c r="N102" i="1"/>
  <c r="Q102" i="1" s="1"/>
  <c r="N101" i="1"/>
  <c r="Q101" i="1" s="1"/>
  <c r="N100" i="1"/>
  <c r="O100" i="1" s="1"/>
  <c r="N99" i="1"/>
  <c r="Q99" i="1" s="1"/>
  <c r="N98" i="1"/>
  <c r="Q98" i="1" s="1"/>
  <c r="N97" i="1"/>
  <c r="Q97" i="1" s="1"/>
  <c r="N96" i="1"/>
  <c r="Q96" i="1" s="1"/>
  <c r="N95" i="1"/>
  <c r="O95" i="1" s="1"/>
  <c r="N94" i="1"/>
  <c r="Q94" i="1" s="1"/>
  <c r="N93" i="1"/>
  <c r="Q93" i="1" s="1"/>
  <c r="N92" i="1"/>
  <c r="P92" i="1" s="1"/>
  <c r="N91" i="1"/>
  <c r="Q91" i="1" s="1"/>
  <c r="N90" i="1"/>
  <c r="Q90" i="1" s="1"/>
  <c r="N89" i="1"/>
  <c r="Q89" i="1" s="1"/>
  <c r="Q88" i="1"/>
  <c r="O87" i="1"/>
  <c r="N86" i="1"/>
  <c r="Q86" i="1" s="1"/>
  <c r="N85" i="1"/>
  <c r="Q85" i="1" s="1"/>
  <c r="N84" i="1"/>
  <c r="P84" i="1" s="1"/>
  <c r="N83" i="1"/>
  <c r="Q83" i="1" s="1"/>
  <c r="N82" i="1"/>
  <c r="Q82" i="1" s="1"/>
  <c r="N81" i="1"/>
  <c r="Q81" i="1" s="1"/>
  <c r="N80" i="1"/>
  <c r="Q80" i="1" s="1"/>
  <c r="N79" i="1"/>
  <c r="O79" i="1" s="1"/>
  <c r="N78" i="1"/>
  <c r="P78" i="1" s="1"/>
  <c r="N77" i="1"/>
  <c r="Q77" i="1" s="1"/>
  <c r="P76" i="1"/>
  <c r="N75" i="1"/>
  <c r="Q75" i="1" s="1"/>
  <c r="N74" i="1"/>
  <c r="Q74" i="1" s="1"/>
  <c r="N73" i="1"/>
  <c r="P73" i="1" s="1"/>
  <c r="N72" i="1"/>
  <c r="P72" i="1" s="1"/>
  <c r="N71" i="1"/>
  <c r="Q71" i="1" s="1"/>
  <c r="N70" i="1"/>
  <c r="P70" i="1" s="1"/>
  <c r="N69" i="1"/>
  <c r="Q69" i="1" s="1"/>
  <c r="N68" i="1"/>
  <c r="Q68" i="1" s="1"/>
  <c r="N67" i="1"/>
  <c r="O67" i="1" s="1"/>
  <c r="N66" i="1"/>
  <c r="Q66" i="1" s="1"/>
  <c r="N65" i="1"/>
  <c r="Q65" i="1" s="1"/>
  <c r="N64" i="1"/>
  <c r="P64" i="1" s="1"/>
  <c r="N63" i="1"/>
  <c r="Q63" i="1" s="1"/>
  <c r="N62" i="1"/>
  <c r="Q62" i="1" s="1"/>
  <c r="N61" i="1"/>
  <c r="Q61" i="1" s="1"/>
  <c r="N60" i="1"/>
  <c r="Q60" i="1" s="1"/>
  <c r="N59" i="1"/>
  <c r="O59" i="1" s="1"/>
  <c r="N58" i="1"/>
  <c r="O58" i="1" s="1"/>
  <c r="N57" i="1"/>
  <c r="Q57" i="1" s="1"/>
  <c r="N56" i="1"/>
  <c r="P56" i="1" s="1"/>
  <c r="N55" i="1"/>
  <c r="O55" i="1" s="1"/>
  <c r="N54" i="1"/>
  <c r="Q54" i="1" s="1"/>
  <c r="N53" i="1"/>
  <c r="Q53" i="1" s="1"/>
  <c r="N52" i="1"/>
  <c r="P52" i="1" s="1"/>
  <c r="N51" i="1"/>
  <c r="Q51" i="1" s="1"/>
  <c r="N50" i="1"/>
  <c r="Q50" i="1" s="1"/>
  <c r="N49" i="1"/>
  <c r="Q49" i="1" s="1"/>
  <c r="N48" i="1"/>
  <c r="Q48" i="1" s="1"/>
  <c r="N47" i="1"/>
  <c r="O47" i="1" s="1"/>
  <c r="N46" i="1"/>
  <c r="Q46" i="1" s="1"/>
  <c r="N45" i="1"/>
  <c r="Q45" i="1" s="1"/>
  <c r="N44" i="1"/>
  <c r="P44" i="1" s="1"/>
  <c r="N43" i="1"/>
  <c r="Q43" i="1" s="1"/>
  <c r="N42" i="1"/>
  <c r="Q42" i="1" s="1"/>
  <c r="N41" i="1"/>
  <c r="Q41" i="1" s="1"/>
  <c r="N40" i="1"/>
  <c r="Q40" i="1" s="1"/>
  <c r="N39" i="1"/>
  <c r="O39" i="1" s="1"/>
  <c r="N38" i="1"/>
  <c r="Q38" i="1" s="1"/>
  <c r="N37" i="1"/>
  <c r="Q37" i="1" s="1"/>
  <c r="N36" i="1"/>
  <c r="P36" i="1" s="1"/>
  <c r="N35" i="1"/>
  <c r="Q35" i="1" s="1"/>
  <c r="N34" i="1"/>
  <c r="Q34" i="1" s="1"/>
  <c r="Q33" i="1"/>
  <c r="Q32" i="1"/>
  <c r="N31" i="1"/>
  <c r="O31" i="1" s="1"/>
  <c r="N29" i="1"/>
  <c r="P29" i="1" s="1"/>
  <c r="N28" i="1"/>
  <c r="Q28" i="1" s="1"/>
  <c r="N27" i="1"/>
  <c r="Q27" i="1" s="1"/>
  <c r="N25" i="1"/>
  <c r="Q25" i="1" s="1"/>
  <c r="N24" i="1"/>
  <c r="Q24" i="1" s="1"/>
  <c r="N23" i="1"/>
  <c r="Q23" i="1" s="1"/>
  <c r="N22" i="1"/>
  <c r="Q22" i="1" s="1"/>
  <c r="N21" i="1"/>
  <c r="P21" i="1" s="1"/>
  <c r="N20" i="1"/>
  <c r="Q20" i="1" s="1"/>
  <c r="N19" i="1"/>
  <c r="Q19" i="1" s="1"/>
  <c r="N18" i="1"/>
  <c r="Q18" i="1" s="1"/>
  <c r="N17" i="1"/>
  <c r="Q17" i="1" s="1"/>
  <c r="N16" i="1"/>
  <c r="O16" i="1" s="1"/>
  <c r="N15" i="1"/>
  <c r="Q15" i="1" s="1"/>
  <c r="N14" i="1"/>
  <c r="Q14" i="1" s="1"/>
  <c r="P13" i="1"/>
  <c r="N12" i="1"/>
  <c r="Q12" i="1" s="1"/>
  <c r="Q11" i="1"/>
  <c r="N10" i="1"/>
  <c r="Q10" i="1" s="1"/>
  <c r="P158" i="1" l="1"/>
  <c r="Q153" i="1"/>
  <c r="P149" i="1"/>
  <c r="Q108" i="1"/>
  <c r="P108" i="1"/>
  <c r="Q132" i="1"/>
  <c r="P132" i="1"/>
  <c r="Q140" i="1"/>
  <c r="P140" i="1"/>
  <c r="O11" i="1"/>
  <c r="Q13" i="1"/>
  <c r="P16" i="1"/>
  <c r="O19" i="1"/>
  <c r="Q21" i="1"/>
  <c r="O27" i="1"/>
  <c r="Q29" i="1"/>
  <c r="P31" i="1"/>
  <c r="O34" i="1"/>
  <c r="Q36" i="1"/>
  <c r="P39" i="1"/>
  <c r="O42" i="1"/>
  <c r="Q44" i="1"/>
  <c r="P47" i="1"/>
  <c r="O50" i="1"/>
  <c r="Q52" i="1"/>
  <c r="P55" i="1"/>
  <c r="P58" i="1"/>
  <c r="P61" i="1"/>
  <c r="Q64" i="1"/>
  <c r="Q67" i="1"/>
  <c r="Q70" i="1"/>
  <c r="Q73" i="1"/>
  <c r="Q76" i="1"/>
  <c r="Q78" i="1"/>
  <c r="O82" i="1"/>
  <c r="O85" i="1"/>
  <c r="O88" i="1"/>
  <c r="O91" i="1"/>
  <c r="O94" i="1"/>
  <c r="O97" i="1"/>
  <c r="O104" i="1"/>
  <c r="P107" i="1"/>
  <c r="Q110" i="1"/>
  <c r="O115" i="1"/>
  <c r="P129" i="1"/>
  <c r="Q134" i="1"/>
  <c r="O140" i="1"/>
  <c r="P145" i="1"/>
  <c r="Q149" i="1"/>
  <c r="P156" i="1"/>
  <c r="Q158" i="1"/>
  <c r="P135" i="1"/>
  <c r="O135" i="1"/>
  <c r="Q100" i="1"/>
  <c r="P100" i="1"/>
  <c r="Q116" i="1"/>
  <c r="P116" i="1"/>
  <c r="P11" i="1"/>
  <c r="O14" i="1"/>
  <c r="Q16" i="1"/>
  <c r="P19" i="1"/>
  <c r="O22" i="1"/>
  <c r="P27" i="1"/>
  <c r="Q31" i="1"/>
  <c r="P34" i="1"/>
  <c r="O37" i="1"/>
  <c r="Q39" i="1"/>
  <c r="P42" i="1"/>
  <c r="O45" i="1"/>
  <c r="Q47" i="1"/>
  <c r="P50" i="1"/>
  <c r="O53" i="1"/>
  <c r="Q55" i="1"/>
  <c r="Q58" i="1"/>
  <c r="O62" i="1"/>
  <c r="O65" i="1"/>
  <c r="O68" i="1"/>
  <c r="O71" i="1"/>
  <c r="O74" i="1"/>
  <c r="P79" i="1"/>
  <c r="P82" i="1"/>
  <c r="P85" i="1"/>
  <c r="P88" i="1"/>
  <c r="P91" i="1"/>
  <c r="P94" i="1"/>
  <c r="P97" i="1"/>
  <c r="O101" i="1"/>
  <c r="P104" i="1"/>
  <c r="Q107" i="1"/>
  <c r="Q115" i="1"/>
  <c r="O120" i="1"/>
  <c r="O125" i="1"/>
  <c r="Q135" i="1"/>
  <c r="O141" i="1"/>
  <c r="P150" i="1"/>
  <c r="O150" i="1"/>
  <c r="P154" i="1"/>
  <c r="O154" i="1"/>
  <c r="P162" i="1"/>
  <c r="O162" i="1"/>
  <c r="P14" i="1"/>
  <c r="O17" i="1"/>
  <c r="P22" i="1"/>
  <c r="O24" i="1"/>
  <c r="O32" i="1"/>
  <c r="P37" i="1"/>
  <c r="O40" i="1"/>
  <c r="P45" i="1"/>
  <c r="O48" i="1"/>
  <c r="P53" i="1"/>
  <c r="O56" i="1"/>
  <c r="P59" i="1"/>
  <c r="P62" i="1"/>
  <c r="P65" i="1"/>
  <c r="P68" i="1"/>
  <c r="P71" i="1"/>
  <c r="P74" i="1"/>
  <c r="Q79" i="1"/>
  <c r="O98" i="1"/>
  <c r="P101" i="1"/>
  <c r="O108" i="1"/>
  <c r="O112" i="1"/>
  <c r="O116" i="1"/>
  <c r="P120" i="1"/>
  <c r="Q125" i="1"/>
  <c r="O131" i="1"/>
  <c r="Q141" i="1"/>
  <c r="O147" i="1"/>
  <c r="O161" i="1"/>
  <c r="P127" i="1"/>
  <c r="O127" i="1"/>
  <c r="P143" i="1"/>
  <c r="O143" i="1"/>
  <c r="Q155" i="1"/>
  <c r="O155" i="1"/>
  <c r="Q163" i="1"/>
  <c r="O163" i="1"/>
  <c r="O12" i="1"/>
  <c r="P17" i="1"/>
  <c r="O20" i="1"/>
  <c r="P24" i="1"/>
  <c r="O28" i="1"/>
  <c r="P32" i="1"/>
  <c r="O35" i="1"/>
  <c r="P40" i="1"/>
  <c r="O43" i="1"/>
  <c r="P48" i="1"/>
  <c r="O51" i="1"/>
  <c r="Q56" i="1"/>
  <c r="Q59" i="1"/>
  <c r="O75" i="1"/>
  <c r="O77" i="1"/>
  <c r="O80" i="1"/>
  <c r="O83" i="1"/>
  <c r="O86" i="1"/>
  <c r="O89" i="1"/>
  <c r="O92" i="1"/>
  <c r="P95" i="1"/>
  <c r="P98" i="1"/>
  <c r="O105" i="1"/>
  <c r="O109" i="1"/>
  <c r="P112" i="1"/>
  <c r="O117" i="1"/>
  <c r="O121" i="1"/>
  <c r="P126" i="1"/>
  <c r="Q131" i="1"/>
  <c r="O137" i="1"/>
  <c r="P142" i="1"/>
  <c r="Q147" i="1"/>
  <c r="P153" i="1"/>
  <c r="Q161" i="1"/>
  <c r="O164" i="1"/>
  <c r="Q136" i="1"/>
  <c r="O136" i="1"/>
  <c r="Q144" i="1"/>
  <c r="O144" i="1"/>
  <c r="P12" i="1"/>
  <c r="O15" i="1"/>
  <c r="P20" i="1"/>
  <c r="O23" i="1"/>
  <c r="P28" i="1"/>
  <c r="P35" i="1"/>
  <c r="O38" i="1"/>
  <c r="P43" i="1"/>
  <c r="O46" i="1"/>
  <c r="P51" i="1"/>
  <c r="O54" i="1"/>
  <c r="O57" i="1"/>
  <c r="O60" i="1"/>
  <c r="O63" i="1"/>
  <c r="O66" i="1"/>
  <c r="O69" i="1"/>
  <c r="O72" i="1"/>
  <c r="P75" i="1"/>
  <c r="P77" i="1"/>
  <c r="P80" i="1"/>
  <c r="P83" i="1"/>
  <c r="P86" i="1"/>
  <c r="P89" i="1"/>
  <c r="Q92" i="1"/>
  <c r="Q95" i="1"/>
  <c r="O102" i="1"/>
  <c r="P105" i="1"/>
  <c r="P109" i="1"/>
  <c r="O113" i="1"/>
  <c r="P117" i="1"/>
  <c r="P121" i="1"/>
  <c r="Q126" i="1"/>
  <c r="O132" i="1"/>
  <c r="P137" i="1"/>
  <c r="Q142" i="1"/>
  <c r="P164" i="1"/>
  <c r="P103" i="1"/>
  <c r="O103" i="1"/>
  <c r="P111" i="1"/>
  <c r="O111" i="1"/>
  <c r="P119" i="1"/>
  <c r="O119" i="1"/>
  <c r="Q122" i="1"/>
  <c r="O122" i="1"/>
  <c r="Q130" i="1"/>
  <c r="O130" i="1"/>
  <c r="Q151" i="1"/>
  <c r="O151" i="1"/>
  <c r="Q157" i="1"/>
  <c r="O157" i="1"/>
  <c r="O10" i="1"/>
  <c r="P15" i="1"/>
  <c r="O18" i="1"/>
  <c r="P23" i="1"/>
  <c r="O25" i="1"/>
  <c r="O33" i="1"/>
  <c r="P38" i="1"/>
  <c r="O41" i="1"/>
  <c r="P46" i="1"/>
  <c r="O49" i="1"/>
  <c r="P54" i="1"/>
  <c r="P57" i="1"/>
  <c r="P60" i="1"/>
  <c r="P63" i="1"/>
  <c r="P66" i="1"/>
  <c r="P69" i="1"/>
  <c r="Q72" i="1"/>
  <c r="O90" i="1"/>
  <c r="O93" i="1"/>
  <c r="O96" i="1"/>
  <c r="O99" i="1"/>
  <c r="P102" i="1"/>
  <c r="P106" i="1"/>
  <c r="P113" i="1"/>
  <c r="P122" i="1"/>
  <c r="Q127" i="1"/>
  <c r="O133" i="1"/>
  <c r="Q143" i="1"/>
  <c r="P151" i="1"/>
  <c r="Q128" i="1"/>
  <c r="O128" i="1"/>
  <c r="Q148" i="1"/>
  <c r="P148" i="1"/>
  <c r="Q138" i="1"/>
  <c r="O138" i="1"/>
  <c r="Q146" i="1"/>
  <c r="O146" i="1"/>
  <c r="O166" i="1"/>
  <c r="P166" i="1" s="1"/>
  <c r="P10" i="1"/>
  <c r="O13" i="1"/>
  <c r="P18" i="1"/>
  <c r="O21" i="1"/>
  <c r="P25" i="1"/>
  <c r="O29" i="1"/>
  <c r="P33" i="1"/>
  <c r="O36" i="1"/>
  <c r="P41" i="1"/>
  <c r="O44" i="1"/>
  <c r="P49" i="1"/>
  <c r="O52" i="1"/>
  <c r="O70" i="1"/>
  <c r="O73" i="1"/>
  <c r="O76" i="1"/>
  <c r="O78" i="1"/>
  <c r="O81" i="1"/>
  <c r="O84" i="1"/>
  <c r="P87" i="1"/>
  <c r="P90" i="1"/>
  <c r="P93" i="1"/>
  <c r="P96" i="1"/>
  <c r="P99" i="1"/>
  <c r="Q106" i="1"/>
  <c r="O110" i="1"/>
  <c r="P114" i="1"/>
  <c r="P118" i="1"/>
  <c r="O123" i="1"/>
  <c r="P128" i="1"/>
  <c r="Q133" i="1"/>
  <c r="O139" i="1"/>
  <c r="P144" i="1"/>
  <c r="Q124" i="1"/>
  <c r="P124" i="1"/>
  <c r="O61" i="1"/>
  <c r="O64" i="1"/>
  <c r="P67" i="1"/>
  <c r="P81" i="1"/>
  <c r="Q84" i="1"/>
  <c r="Q87" i="1"/>
  <c r="Q103" i="1"/>
  <c r="Q114" i="1"/>
  <c r="Q118" i="1"/>
  <c r="Q123" i="1"/>
  <c r="O129" i="1"/>
  <c r="P134" i="1"/>
  <c r="Q139" i="1"/>
  <c r="O145" i="1"/>
  <c r="O156" i="1"/>
  <c r="N30" i="1"/>
  <c r="Q30" i="1" l="1"/>
  <c r="P30" i="1"/>
  <c r="O30" i="1"/>
</calcChain>
</file>

<file path=xl/sharedStrings.xml><?xml version="1.0" encoding="utf-8"?>
<sst xmlns="http://schemas.openxmlformats.org/spreadsheetml/2006/main" count="1065" uniqueCount="329">
  <si>
    <t>CalvertHealth Medical Center</t>
  </si>
  <si>
    <t>100 Hospital Road</t>
  </si>
  <si>
    <t>Prince Frederick, MD 20678</t>
  </si>
  <si>
    <t>Shoppable Services Provided at CalvertHealth Medical Center</t>
  </si>
  <si>
    <r>
      <t xml:space="preserve">* </t>
    </r>
    <r>
      <rPr>
        <b/>
        <sz val="11"/>
        <rFont val="Calibri"/>
        <family val="2"/>
      </rPr>
      <t>Indicates a Centers for Medicare and Medicaid Services (CMS) Mandated Shoppable Service</t>
    </r>
  </si>
  <si>
    <t>Total Estimated Charges Itemized Charge Category</t>
  </si>
  <si>
    <t>CMS</t>
  </si>
  <si>
    <t>Billing Code</t>
  </si>
  <si>
    <t>Type of
Billing Code</t>
  </si>
  <si>
    <t>Description</t>
  </si>
  <si>
    <t>Total Estimated
Shoppable Service Charge</t>
  </si>
  <si>
    <t>Room Charges</t>
  </si>
  <si>
    <t>Operating Room Charges</t>
  </si>
  <si>
    <t>Drug Charges</t>
  </si>
  <si>
    <t xml:space="preserve">Imaging Charges </t>
  </si>
  <si>
    <t xml:space="preserve">Laboratory Charges </t>
  </si>
  <si>
    <t xml:space="preserve">Supply Charges </t>
  </si>
  <si>
    <t xml:space="preserve">Therapy Charges </t>
  </si>
  <si>
    <t>Other Charges</t>
  </si>
  <si>
    <t>CPT</t>
  </si>
  <si>
    <t>NEW PT:LEV 1;FAC FEE ONLY, AC</t>
  </si>
  <si>
    <t>CalvertHealth Anti-Coagulation Clinic</t>
  </si>
  <si>
    <t>NEW PT:LEV 2;FAC FEE ONLY, AC</t>
  </si>
  <si>
    <t>*</t>
  </si>
  <si>
    <t>NEW PT:LEV 3;FAC FEE ONLY, AC</t>
  </si>
  <si>
    <t>NEW PT:LEV 4;FAC FEE ONLY, AC</t>
  </si>
  <si>
    <t>NEW PT:LEV 5;FAC FEE ONLY, AC</t>
  </si>
  <si>
    <t>EST PT:LEV 1;FAC FEE ONLY,AC</t>
  </si>
  <si>
    <t>EST PT:LEV 2;FAC FEE ONLY,AC</t>
  </si>
  <si>
    <t>EST PT:LEV 3;FAC FEE ONLY,AC</t>
  </si>
  <si>
    <t>EST PT:LEV 4;FAC FEE ONLY,AC</t>
  </si>
  <si>
    <t>EST PT:LEV 5;FAC FEE ONLY,AC</t>
  </si>
  <si>
    <t>DRG</t>
  </si>
  <si>
    <t>Acute Adjustment Reaction &amp; Psychosocial Dysfunction</t>
  </si>
  <si>
    <t>CalvertHealth Behavioral Health Inpatient Care</t>
  </si>
  <si>
    <t>Depressive Neuroses</t>
  </si>
  <si>
    <t>Neuroses Except Depressive</t>
  </si>
  <si>
    <t>Disorders Of Personality &amp; Impulse Control</t>
  </si>
  <si>
    <t>Psychoses</t>
  </si>
  <si>
    <t>Behavioral &amp; Developmental Disorders</t>
  </si>
  <si>
    <t>Alcohol/Drug Abuse Or Dependence W/O Rehabilitation Therapy W Mcc</t>
  </si>
  <si>
    <t>Alcohol/Drug Abuse Or Dependence W/O Rehabilitation Therapy W/O Mcc</t>
  </si>
  <si>
    <t>DRAINAGE OF HEMATOMA/FLUID</t>
  </si>
  <si>
    <t>CalvertHealth Center for Wound Healing</t>
  </si>
  <si>
    <t>DEB SUBQ TISSUE 20 SQ CM/&lt;</t>
  </si>
  <si>
    <t>RMVL DEVITAL TIS 20 CM/&lt;</t>
  </si>
  <si>
    <t>NEW PT:LEV 1;FAC FEE ONLY, WC</t>
  </si>
  <si>
    <t>NEW PT:LEV 2;FAC FEE ONLY, WC</t>
  </si>
  <si>
    <t>NEW PT:LEV 3;FAC FEE ONLY, WC</t>
  </si>
  <si>
    <t>NEW PT:LEV 4;FAC FEE ONLY,WC</t>
  </si>
  <si>
    <t>NEW PT:LEV 5;FAC FEE ONLY,WC</t>
  </si>
  <si>
    <t>EST PT:LEV 1;FAC FEE ONLY,WC</t>
  </si>
  <si>
    <t>EST PT:LEV 2;FAC FEE ONLY,WC</t>
  </si>
  <si>
    <t>EST PT:LEV 3;FAC FEE ONLY,WC</t>
  </si>
  <si>
    <t>EST PT:LEV 4;FAC FEE ONLY,WC</t>
  </si>
  <si>
    <t>EST PT:LEV 5;FAC FEE ONLY,WC</t>
  </si>
  <si>
    <t>MNT INITIAL ASSESS IND 15 MIN</t>
  </si>
  <si>
    <t>CalvertHealth Diabetes Education Clinic</t>
  </si>
  <si>
    <t>MNT REASSESSMENT INDIV 15 MIN</t>
  </si>
  <si>
    <t>GROUP MNT 30 MINUTES</t>
  </si>
  <si>
    <t>G0108</t>
  </si>
  <si>
    <t>HCPCS</t>
  </si>
  <si>
    <t>DIAB. IND. COUNSEL PER 1/2 HR</t>
  </si>
  <si>
    <t>G0109</t>
  </si>
  <si>
    <t>DIAB. GRP COUNSEL 1/2 HR CLASS</t>
  </si>
  <si>
    <t>G0270</t>
  </si>
  <si>
    <t>MNT IND 2nd REFERRAL 15 MIN</t>
  </si>
  <si>
    <t>G0271</t>
  </si>
  <si>
    <t>GROUP MNT 2nd REFERRAL 30 MIN</t>
  </si>
  <si>
    <t>Rev Code</t>
  </si>
  <si>
    <t>Maternal Observation</t>
  </si>
  <si>
    <t>CalvertHealth Family Birth Center</t>
  </si>
  <si>
    <t>Amnioinfusion</t>
  </si>
  <si>
    <t>0720</t>
  </si>
  <si>
    <t>VAG BIRTH-EPID VACUUM/FORCEP</t>
  </si>
  <si>
    <t>VAGINAL BIRTH-VACUUM OR FORCEP</t>
  </si>
  <si>
    <t>VAGINAL BIRTH-EPIDURAL</t>
  </si>
  <si>
    <t>Post Partum Care Only</t>
  </si>
  <si>
    <t>Delivery Placenta &amp; Postpartum</t>
  </si>
  <si>
    <t>DOUBLE SET UP-ADDITIONAL CHG</t>
  </si>
  <si>
    <t>EXTERNAL VERSIONS</t>
  </si>
  <si>
    <t>Fetal Demise with Epidural</t>
  </si>
  <si>
    <t>Fetal Demise w/o Epidural</t>
  </si>
  <si>
    <t>Induction, Augmentation w/deli</t>
  </si>
  <si>
    <t>IUPC</t>
  </si>
  <si>
    <t>Multiple Births, Trip</t>
  </si>
  <si>
    <t>Multiple Births, Twins</t>
  </si>
  <si>
    <t>NEONATAL RESUS-APGARS &lt; 6</t>
  </si>
  <si>
    <t>MATERNAL INTENSIVE CARE/ HOUR</t>
  </si>
  <si>
    <t>Maternal Observation Ea Hr</t>
  </si>
  <si>
    <t>C-Section, Non-emergent w/mino</t>
  </si>
  <si>
    <t>C-Section,Non-emergent w/major</t>
  </si>
  <si>
    <t>C-Section, Emergent</t>
  </si>
  <si>
    <t>C-Section, emergent w/minor</t>
  </si>
  <si>
    <t>C-Section, emergent w/major</t>
  </si>
  <si>
    <t>Vaginal Delivery W O.R. Proc Except Steril &amp;/Or D&amp;C</t>
  </si>
  <si>
    <t>Cesarean Section W/O Sterilization W Mcc</t>
  </si>
  <si>
    <t>Cesarean Section W/O Sterilization W Cc</t>
  </si>
  <si>
    <t>Cesarean Section W/O Sterilization W/O Cc/Mcc</t>
  </si>
  <si>
    <t>Normal Newborn</t>
  </si>
  <si>
    <t>Vaginal Delivery W/O Sterilization/D&amp;C W Mcc</t>
  </si>
  <si>
    <t>Vaginal Delivery W/O Sterilization/D&amp;C W Cc</t>
  </si>
  <si>
    <t>Vaginal Delivery W/O Sterilization/D&amp;C W/O Cc/Mcc</t>
  </si>
  <si>
    <t>CIRCUMCISION</t>
  </si>
  <si>
    <t>FETAL OXYTOCIN STRESS TEST</t>
  </si>
  <si>
    <t xml:space="preserve">FETAL NON-STRESS TEST </t>
  </si>
  <si>
    <t>Routine obstetric care for vaginal delivery, including pre-and post-delivery care</t>
  </si>
  <si>
    <t>Routine obstetric care for cesarean delivery, including pre-and post-delivery care</t>
  </si>
  <si>
    <t>Routine obstetric care for vaginal delivery after prior cesarean delivery including pre-and post-delivery care</t>
  </si>
  <si>
    <t>PKU NEWBORN SCREENING TEST</t>
  </si>
  <si>
    <t>NEW PT:LEV 1;FAC FEE ONLY,GONC</t>
  </si>
  <si>
    <t>CalvertHealth Gynecologic Oncology Center</t>
  </si>
  <si>
    <t>NEW PT:LEV 2;FAC FEE ONLY,GONC</t>
  </si>
  <si>
    <t>NEW PT:LEV 3;FAC FEE ONLY,GONC</t>
  </si>
  <si>
    <t>NEW PT:LEV 4;FAC FEE ONLY,GONC</t>
  </si>
  <si>
    <t>NEW PT:LEV 5;FAC FEE ONLY,GONC</t>
  </si>
  <si>
    <t>EST PT:LEV 1;FAC FEE ONLY,GONC</t>
  </si>
  <si>
    <t>EST PT:LEV 2;FAC FEE ONLY,GONC</t>
  </si>
  <si>
    <t>EST PT:LEV 3;FAC FEE ONLY,GONC</t>
  </si>
  <si>
    <t>EST PT:LEV 4;FAC FEE ONLY,GONC</t>
  </si>
  <si>
    <t>EST PT:LEV 5;FAC FEE ONLY,GONC</t>
  </si>
  <si>
    <t>CT,HEAD;W/O CONTRAST</t>
  </si>
  <si>
    <t xml:space="preserve">CalvertHealth Imaging Services </t>
  </si>
  <si>
    <t>MRI HEAD/BRAIN W/O &amp; W</t>
  </si>
  <si>
    <t>LSPINE 4+ VIEWS</t>
  </si>
  <si>
    <t>MRI SACRUM WITHOUT CONTRAST</t>
  </si>
  <si>
    <t>CT, PELVIS; W/CONTRAST</t>
  </si>
  <si>
    <t>MRI LOWER EXT JOINT W/O CONT</t>
  </si>
  <si>
    <t>CT ABDOMEN &amp; PELVIS W</t>
  </si>
  <si>
    <t>US ABDOMEN, COMPLETE</t>
  </si>
  <si>
    <t>US TRANSVAGINAL NON OB</t>
  </si>
  <si>
    <t>BASIC METABOLIC PANEL</t>
  </si>
  <si>
    <t xml:space="preserve">CalvertHealth Laboratory Services </t>
  </si>
  <si>
    <t>WHOLE BLOOD CMP</t>
  </si>
  <si>
    <t>LIPIDS</t>
  </si>
  <si>
    <t>Renal fuction panel</t>
  </si>
  <si>
    <t>LIVER PROFILE (HEPATIC)</t>
  </si>
  <si>
    <t>URINALYSIS AUTO W/MICRO</t>
  </si>
  <si>
    <t>ACETONE-URINE QUAL</t>
  </si>
  <si>
    <t>PH, URINE</t>
  </si>
  <si>
    <t>PSA, TOTAL</t>
  </si>
  <si>
    <t>PSA, FREE</t>
  </si>
  <si>
    <t>TSH (THYROID STIM HORM)</t>
  </si>
  <si>
    <t>CBC-COMPLETE</t>
  </si>
  <si>
    <t>CBC AUTOMATED</t>
  </si>
  <si>
    <t>Prothrombin time</t>
  </si>
  <si>
    <t xml:space="preserve">Thromboplastin time, partial </t>
  </si>
  <si>
    <t>NEW PT:LEV 1;FAC FEE ONLY, SC</t>
  </si>
  <si>
    <t>CalvertHealth Orthopedic &amp; Spine Clinic</t>
  </si>
  <si>
    <t>NEW PT:LEV 2;FAC FEE ONLY, SC</t>
  </si>
  <si>
    <t>NEW PT:LEV 3;FAC FEE ONLY, SC</t>
  </si>
  <si>
    <t>NEW PT:LEV 4;FAC FEE ONLY,SC</t>
  </si>
  <si>
    <t>NEW PT:LEV 5;FAC FEE ONLY,SC</t>
  </si>
  <si>
    <t>EST PT:LEV 1;FAC FEE ONLY,SC</t>
  </si>
  <si>
    <t>EST PT:LEV 2;FAC FEE ONLY,SC</t>
  </si>
  <si>
    <t>EST PT:LEV 3;FAC FEE ONLY,SC</t>
  </si>
  <si>
    <t>EST PT:LEV 4;FAC FEE ONLY,SC</t>
  </si>
  <si>
    <t>EST PT:LEV 5;FAC FEE ONLY,SC</t>
  </si>
  <si>
    <t>Therapeutic exercises</t>
  </si>
  <si>
    <t>CalvertHealth Physical Therapy Services</t>
  </si>
  <si>
    <t>INNITIAL ASSESSMENT - ADOLESCE</t>
  </si>
  <si>
    <t>CalvertHealth Partial Hospitalization Program - Adolescent</t>
  </si>
  <si>
    <t>IND INSIGHT PSYTX 30 MINS-ADOL</t>
  </si>
  <si>
    <t>IND INSIGHT PSYTX 45 MINS-ADOL</t>
  </si>
  <si>
    <t>IND INSIGHT PSYTX 60 MINS-ADOL</t>
  </si>
  <si>
    <t>FAMILY PSYTX W/O PATIENT- ADOL</t>
  </si>
  <si>
    <t>FAMILY PSYTX W/ PATIENT - ADOL</t>
  </si>
  <si>
    <t>GROUP THERAPY- ADOL</t>
  </si>
  <si>
    <t>INITIAL ASSESSMENT - 60 MINS</t>
  </si>
  <si>
    <t xml:space="preserve">CalvertHealth Partial Hospitalization Program - Adult </t>
  </si>
  <si>
    <t>IND INSIGHT PSYTX 30 MINS</t>
  </si>
  <si>
    <t>IND INSIGHT PSYTX 45 MINS</t>
  </si>
  <si>
    <t>IND INSIGHT PSYTX 60 MINS</t>
  </si>
  <si>
    <t>FAMILY PSYTX W/O PATIENT</t>
  </si>
  <si>
    <t>FAMILY PSYTX W/ PATIENT</t>
  </si>
  <si>
    <t>GROUP THERAPY</t>
  </si>
  <si>
    <t>CalvertHealth Surgery Center</t>
  </si>
  <si>
    <t>Major Small &amp; Large Bowel Procedures W Cc</t>
  </si>
  <si>
    <t>Major Small &amp; Large Bowel Procedures W/O Cc/Mcc</t>
  </si>
  <si>
    <t>Spinal Fusion Except Cervical W/O Mcc</t>
  </si>
  <si>
    <t>Major Hip And Knee Joint Replacement Or Reattachment Of Lower Extremity W/O Mcc</t>
  </si>
  <si>
    <t>Cervical Spinal Fusion W Cc</t>
  </si>
  <si>
    <t>Cervical Spinal Fusion W/O Cc/Mcc</t>
  </si>
  <si>
    <t>Hip &amp; Femur Procedures Except Major Joint W Mcc</t>
  </si>
  <si>
    <t>Hip &amp; Femur Procedures Except Major Joint W Cc</t>
  </si>
  <si>
    <t>Hip &amp; Femur Procedures Except Major Joint W/O Cc/Mcc</t>
  </si>
  <si>
    <t>Back &amp; Neck Proc Exc Spinal Fusion W/O Cc/Mcc</t>
  </si>
  <si>
    <t>O.r. procedures for obesity w/o cc/mcc</t>
  </si>
  <si>
    <t>Uterine &amp; Adnexa Proc For Non-Malignancy W Cc/Mcc</t>
  </si>
  <si>
    <t>Uterine &amp; Adnexa Proc For Non-Malignancy W/O Cc/Mcc</t>
  </si>
  <si>
    <t>EXC TR-EXT B9+MARG &gt;4.0 CM</t>
  </si>
  <si>
    <t>REMOVE PILONIDAL CYST EXTEN</t>
  </si>
  <si>
    <t>TIS TRNFR F/C/C/M/N/A/G/H/F</t>
  </si>
  <si>
    <t>TIS TRNFR E/N/E/L 10 SQ CM/&lt;</t>
  </si>
  <si>
    <t>REMOVAL OF BREAST LESION</t>
  </si>
  <si>
    <t>EXCISION BREAST LESION</t>
  </si>
  <si>
    <t>PARTIAL MASTECTOMY</t>
  </si>
  <si>
    <t>BREAST REDUCTION</t>
  </si>
  <si>
    <t>PERI-IMPLT CAPSLC BRST COMPL</t>
  </si>
  <si>
    <t>INJ TENDON SHEATH/LIGAMENT</t>
  </si>
  <si>
    <t>REMOVAL OF SUPPORT IMPLANT</t>
  </si>
  <si>
    <t>EXC NECK TUM DEEP &lt; 5 CM</t>
  </si>
  <si>
    <t>EXC BACK TUM DEEP 5 CM/&gt;</t>
  </si>
  <si>
    <t>ARTHRD ANT NTRBDY CERVICAL</t>
  </si>
  <si>
    <t>EXC ABDL TUM DEEP 5 CM/&gt;</t>
  </si>
  <si>
    <t>REMOVE WRIST TENDON LESION</t>
  </si>
  <si>
    <t>RELEASE PALM CONTRACTURE</t>
  </si>
  <si>
    <t>REMOVE TENDON SHEATH LESION</t>
  </si>
  <si>
    <t>RELEASE PALM &amp; FINGER TENDON</t>
  </si>
  <si>
    <t>RPR VENTRAL HERN INIT BLOCK</t>
  </si>
  <si>
    <t>CORRJ HALUX RIGDUS W/O IMPLT</t>
  </si>
  <si>
    <t>CORRECTION HALLUX VALGUS</t>
  </si>
  <si>
    <t>KNEE ARTHROSCOPY/SURGERY</t>
  </si>
  <si>
    <t>RESECT INFERIOR TURBINATE</t>
  </si>
  <si>
    <t>DX BRONCHOSCOPE/LAVAGE</t>
  </si>
  <si>
    <t>BRONCH EBUS SAMPLNG 1/2 NODE</t>
  </si>
  <si>
    <t>INSERT TUNNELED CV CATH</t>
  </si>
  <si>
    <t>BIOPSY/REMOVAL LYMPH NODES</t>
  </si>
  <si>
    <t>DENTAL SURGERY PROCEDURE</t>
  </si>
  <si>
    <t>REMOVE TONSILS AND ADENOIDS</t>
  </si>
  <si>
    <t>REMOVAL OF TONSILS</t>
  </si>
  <si>
    <t>EGD DIAGNOSTIC BRUSH WASH</t>
  </si>
  <si>
    <t>EGD BIOPSY SINGLE/MULTIPLE</t>
  </si>
  <si>
    <t>DIAGNOSTIC COLONOSCOPY</t>
  </si>
  <si>
    <t>COLONOSCOPY AND BIOPSY</t>
  </si>
  <si>
    <t>COLONOSCOPY W/LESION REMOVAL</t>
  </si>
  <si>
    <t>LAPAROSCOPIC CHOLECYSTECTOMY</t>
  </si>
  <si>
    <t>DIAG LAPARO SEPARATE PROC</t>
  </si>
  <si>
    <t>PRP I/HERN INIT REDUC &gt;5 YR</t>
  </si>
  <si>
    <t>PRP I/HERN INIT BLOCK &gt;5 YR</t>
  </si>
  <si>
    <t>RPR VENTRAL HERN INIT REDUC</t>
  </si>
  <si>
    <t>DRAIN BL W/CATH INSERTION</t>
  </si>
  <si>
    <t>CYSTOSCOPY AND TREATMENT</t>
  </si>
  <si>
    <t>CYSTO/URETERO W/LITHOTRIPSY</t>
  </si>
  <si>
    <t>REMOVAL OF SPERM DUCT(S)</t>
  </si>
  <si>
    <t>RPR UMBIL HERN BLOCK &gt; 5 YR</t>
  </si>
  <si>
    <t>DILATION AND CURETTAGE</t>
  </si>
  <si>
    <t>REMOVE INTRAUTERINE DEVICE</t>
  </si>
  <si>
    <t>HYSTEROSCOPY BIOPSY</t>
  </si>
  <si>
    <t>HYSTEROSCOPY ABLATION</t>
  </si>
  <si>
    <t>LAPAROSCOPY REMOVE ADNEXA</t>
  </si>
  <si>
    <t>LAPAROSCOPY EXCISE LESIONS</t>
  </si>
  <si>
    <t>LAPAROSCOPY TUBAL CAUTERY</t>
  </si>
  <si>
    <t>TREATMENT OF MISCARRIAGE</t>
  </si>
  <si>
    <t>LOW BACK DISK SURGERY</t>
  </si>
  <si>
    <t>REMOVE SPINE LAMINA 1 LMBR</t>
  </si>
  <si>
    <t>CARPAL TUNNEL SURGERY</t>
  </si>
  <si>
    <t>CREATE EARDRUM OPENING</t>
  </si>
  <si>
    <t>CARDIOVERSION ELECTRIC EXT</t>
  </si>
  <si>
    <t>MAST SIMPLE COMPLETE</t>
  </si>
  <si>
    <t>TLH W/T/O 250 G OR LESS</t>
  </si>
  <si>
    <t>AV FUSION DIRECT ANY SITE</t>
  </si>
  <si>
    <t>Injection of substance into spinal canal of lower back or sacrum using imaging guidance</t>
  </si>
  <si>
    <t>Not Provided at CHMC</t>
  </si>
  <si>
    <t>DEB MUSC/FASCIA 20 SQ CM/&lt;</t>
  </si>
  <si>
    <t>PROSTATECTOMY (TURP)</t>
  </si>
  <si>
    <t>ENDOMETR ABLATE THERMAL</t>
  </si>
  <si>
    <t>RPLCMT TISS XPNDR PERM IMPLT</t>
  </si>
  <si>
    <t>TIS TRNFR E/N/E/L10.1</t>
  </si>
  <si>
    <t>TIS TRNFR ANY 30.1</t>
  </si>
  <si>
    <t>EXC BACK LES SC 3 CM/&gt;</t>
  </si>
  <si>
    <t>LAPARO</t>
  </si>
  <si>
    <t>EXC TR</t>
  </si>
  <si>
    <t>EXC FACE TUM DEEP 2 CM/&gt;</t>
  </si>
  <si>
    <t>TREATMENT OF ANKLE FRACTURE</t>
  </si>
  <si>
    <t>LARYNGOSCOPY W/BIOPSY</t>
  </si>
  <si>
    <t>REREPAIR ING HERNIA REDUCE</t>
  </si>
  <si>
    <t>INSERT INTRAUTERINE DEVICE</t>
  </si>
  <si>
    <t>EXC H</t>
  </si>
  <si>
    <t>NIPPLE EXPLORATION</t>
  </si>
  <si>
    <t>EXC NECK TUM DEEP 5 CM/&gt;</t>
  </si>
  <si>
    <t>EXC SHOULDER TUM DEEP 5 CM/&gt;</t>
  </si>
  <si>
    <t>EX ARM/ELBOW TUM DEEP 5 CM/&gt;</t>
  </si>
  <si>
    <t>FUSION OF BIG TOE JOINT</t>
  </si>
  <si>
    <t>ARTERY</t>
  </si>
  <si>
    <t>LAPAROSCOPY APPENDECTOMY</t>
  </si>
  <si>
    <t>COLONOSCOPY SUBMUCOUS NJX</t>
  </si>
  <si>
    <t>LAPARO CHOLECYSTECTOMY/GRAPH</t>
  </si>
  <si>
    <t>LAP ING HERNIA REPAIR INIT</t>
  </si>
  <si>
    <t>Cardiac valve and other major cardiothoracic procedures with cardiac catheterization with major complications or comorbidities</t>
  </si>
  <si>
    <t xml:space="preserve">CMS Specified Shoppable Service </t>
  </si>
  <si>
    <t>SHO ARTHRS SRG DECOMPRESSION</t>
  </si>
  <si>
    <t>Ultrasound examination of lower large bowel using an endoscope</t>
  </si>
  <si>
    <t>Biopsy of prostate gland</t>
  </si>
  <si>
    <t>Surgical removal of prostate and surrounding lymph nodes using an endoscope</t>
  </si>
  <si>
    <t>Injections of anesthetic and/or steroid drug into lower or sacral spine nerve root using imaging guidance</t>
  </si>
  <si>
    <t>Removal of recurring cataract in lens capsule using laser</t>
  </si>
  <si>
    <t>Removal of cataract with insertion of lens</t>
  </si>
  <si>
    <t>Abdominal ultrasound of pregnant uterus (greater or equal to 14 weeks 0 days) single or first fetus</t>
  </si>
  <si>
    <t>Mammography of one breast</t>
  </si>
  <si>
    <t>Mammography of both breasts</t>
  </si>
  <si>
    <t>Mammography, screening, bilateral</t>
  </si>
  <si>
    <t>Obstetric blood test panel</t>
  </si>
  <si>
    <t>Manual urinalysis test with examination using microscope</t>
  </si>
  <si>
    <t>Electrocardiogram, routine, with interpretation and report</t>
  </si>
  <si>
    <t>Insertion of catheter into left heart for diagnosis</t>
  </si>
  <si>
    <t>Sleep study</t>
  </si>
  <si>
    <t>Office Consultation</t>
  </si>
  <si>
    <t>Initial new patient preventive medicine evaluation (18-39 years)</t>
  </si>
  <si>
    <t>Initial new patient preventive medicine evaluation (40-64 years)</t>
  </si>
  <si>
    <t xml:space="preserve"> Minimum Negotiated Charge </t>
  </si>
  <si>
    <t xml:space="preserve"> Maximum Negotiated Charge </t>
  </si>
  <si>
    <t xml:space="preserve"> Discounted Prompt Pay/Cash Charge </t>
  </si>
  <si>
    <t>Location/Service Category</t>
  </si>
  <si>
    <t>Amputat of lower limb for endocrine,nutrit,&amp; metabol dis w cc</t>
  </si>
  <si>
    <t>Updated as of 1.1.2025</t>
  </si>
  <si>
    <t xml:space="preserve">Other Mental Disorder Diagnosis </t>
  </si>
  <si>
    <t>Fractures of hip &amp; pelvis w/o mcc</t>
  </si>
  <si>
    <t>Medical back problems w mcc</t>
  </si>
  <si>
    <t>Laparoscopic cholecystectomy w/o c.d.e. w cc</t>
  </si>
  <si>
    <t>TOTAL HIP ARTHROPLASTY</t>
  </si>
  <si>
    <t>RPR AA HRN 1ST &lt; 3 NCR/STRN</t>
  </si>
  <si>
    <t>RPR AA HRN 1ST 3-10 NCR/STRN</t>
  </si>
  <si>
    <t>RPR AA HRN 1ST &lt; 3 CM RDC</t>
  </si>
  <si>
    <t>PERQ DEVICE BREAST 1ST IMAG</t>
  </si>
  <si>
    <t>CYSTOURETERO &amp; OR PYELOSCOPE</t>
  </si>
  <si>
    <t>VAGINAL HYSTERECTOMY</t>
  </si>
  <si>
    <t>REPAIR ACHILLES TENDON</t>
  </si>
  <si>
    <t>LASER SURGERY OF PROSTATE</t>
  </si>
  <si>
    <t>RPR AA HRN 1ST 3-10 RDC</t>
  </si>
  <si>
    <t>EXC HAND LES SC &lt; 1.5 CM</t>
  </si>
  <si>
    <t>ESOPH EGD DILATION &lt;30 MM</t>
  </si>
  <si>
    <t>DRAIN/INJ JOINT/BURSA W/O US</t>
  </si>
  <si>
    <t>RECONSTRUCT SHOULDER JOINT</t>
  </si>
  <si>
    <t>EXC H-F-NK-SP B9+MARG &gt;4 CM</t>
  </si>
  <si>
    <t>REMOVE PILONIDAL CYST SIMPLE</t>
  </si>
  <si>
    <t>EXC SKIN ABD</t>
  </si>
  <si>
    <t>REMOVAL TUNNELED CV CATH</t>
  </si>
  <si>
    <t>REPAIR OF HAMMERTOE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</si>
</sst>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"/>
    <numFmt numFmtId="165" formatCode="_(&quot;$&quot;* #,##0_);_(&quot;$&quot;* \(#,##0\);_(&quot;$&quot;* &quot;-&quot;??_);_(@_)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u val="singleAccounting"/>
      <sz val="11"/>
      <color rgb="FF000000"/>
      <name val="Calibri"/>
      <family val="2"/>
    </font>
    <font>
      <b/>
      <u/>
      <sz val="1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1" applyFont="1" applyFill="1" applyAlignment="1"/>
    <xf numFmtId="44" fontId="10" fillId="0" borderId="1" xfId="1" applyFont="1" applyFill="1" applyBorder="1" applyAlignment="1">
      <alignment horizontal="center" wrapText="1"/>
    </xf>
    <xf numFmtId="44" fontId="9" fillId="0" borderId="1" xfId="1" applyFont="1" applyFill="1" applyBorder="1" applyAlignment="1">
      <alignment horizontal="center" wrapText="1"/>
    </xf>
    <xf numFmtId="44" fontId="0" fillId="0" borderId="1" xfId="1" applyFont="1" applyFill="1" applyBorder="1" applyAlignment="1">
      <alignment horizontal="left"/>
    </xf>
    <xf numFmtId="165" fontId="0" fillId="0" borderId="1" xfId="1" applyNumberFormat="1" applyFont="1" applyFill="1" applyBorder="1" applyAlignment="1">
      <alignment horizontal="left"/>
    </xf>
    <xf numFmtId="44" fontId="0" fillId="0" borderId="1" xfId="1" applyFont="1" applyFill="1" applyBorder="1"/>
    <xf numFmtId="0" fontId="11" fillId="0" borderId="1" xfId="0" applyFont="1" applyFill="1" applyBorder="1"/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2" fillId="0" borderId="1" xfId="0" applyFont="1" applyFill="1" applyBorder="1"/>
    <xf numFmtId="165" fontId="0" fillId="0" borderId="1" xfId="1" applyNumberFormat="1" applyFont="1" applyFill="1" applyBorder="1"/>
    <xf numFmtId="0" fontId="3" fillId="0" borderId="0" xfId="0" applyFont="1" applyFill="1"/>
    <xf numFmtId="0" fontId="0" fillId="0" borderId="0" xfId="0" applyFill="1"/>
    <xf numFmtId="165" fontId="1" fillId="0" borderId="1" xfId="1" applyNumberFormat="1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4" fontId="3" fillId="0" borderId="1" xfId="1" applyFont="1" applyFill="1" applyBorder="1"/>
    <xf numFmtId="44" fontId="1" fillId="0" borderId="1" xfId="1" applyFont="1" applyFill="1" applyBorder="1" applyAlignment="1">
      <alignment horizontal="left"/>
    </xf>
    <xf numFmtId="44" fontId="2" fillId="0" borderId="1" xfId="1" applyFont="1" applyFill="1" applyBorder="1" applyAlignment="1">
      <alignment horizontal="left"/>
    </xf>
    <xf numFmtId="165" fontId="2" fillId="0" borderId="1" xfId="1" applyNumberFormat="1" applyFont="1" applyFill="1" applyBorder="1" applyAlignment="1">
      <alignment horizontal="left"/>
    </xf>
    <xf numFmtId="44" fontId="0" fillId="0" borderId="0" xfId="1" applyFont="1" applyFill="1"/>
    <xf numFmtId="0" fontId="4" fillId="0" borderId="0" xfId="0" applyFont="1" applyFill="1"/>
    <xf numFmtId="0" fontId="6" fillId="0" borderId="0" xfId="0" applyFont="1" applyFill="1"/>
    <xf numFmtId="44" fontId="3" fillId="0" borderId="0" xfId="1" applyFont="1" applyFill="1" applyBorder="1"/>
    <xf numFmtId="44" fontId="3" fillId="0" borderId="0" xfId="1" applyFont="1" applyFill="1"/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44" fontId="0" fillId="0" borderId="1" xfId="1" applyFont="1" applyFill="1" applyBorder="1" applyAlignment="1">
      <alignment horizontal="center" vertical="top"/>
    </xf>
    <xf numFmtId="0" fontId="0" fillId="0" borderId="0" xfId="0" applyFill="1" applyBorder="1"/>
    <xf numFmtId="44" fontId="1" fillId="0" borderId="0" xfId="1" applyFont="1" applyFill="1" applyBorder="1" applyAlignment="1">
      <alignment horizontal="left"/>
    </xf>
    <xf numFmtId="44" fontId="0" fillId="0" borderId="0" xfId="1" applyFont="1" applyFill="1" applyBorder="1"/>
    <xf numFmtId="0" fontId="3" fillId="0" borderId="0" xfId="0" applyFont="1" applyFill="1" applyBorder="1"/>
    <xf numFmtId="44" fontId="7" fillId="0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USERS/E.%20AIKIN/Projects/Price%20Transparency/CHMC%20Shoppable%20Services_January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ata-server\users\FINANCE\USERS\E.%20AIKIN\Projects\Price%20Transparency\Shoppable%20Services%20-%20January%202025\Surgical%20Cases%20-%20working%20file%20.xlsx" TargetMode="External"/><Relationship Id="rId1" Type="http://schemas.openxmlformats.org/officeDocument/2006/relationships/externalLinkPath" Target="Surgical%20Cases%20-%20working%20fil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MC Shoppable Services "/>
      <sheetName val="IatricBarChargeMasterDownload"/>
      <sheetName val="Snapshot"/>
      <sheetName val="SNAPSHOT - MEDSURG"/>
      <sheetName val="SNAPSHOT - PSYCH"/>
      <sheetName val="SNAPSHOT - OB"/>
      <sheetName val="OR cases FY 22 - ABS Code202301"/>
      <sheetName val="Surgical Pivot Table"/>
      <sheetName val="Sheet13"/>
      <sheetName val="Sheet10"/>
      <sheetName val="Additional codes added"/>
      <sheetName val="Surgical Average Charges"/>
      <sheetName val="DepartmentRevenue_OutpatientTot"/>
      <sheetName val="Not on list"/>
      <sheetName val="Sheet7"/>
      <sheetName val="Sheet6"/>
      <sheetName val="Case Count"/>
      <sheetName val="Sheet3"/>
      <sheetName val="Sheet2"/>
      <sheetName val="ED Charges"/>
      <sheetName val="Sheet12"/>
      <sheetName val="Sheet11"/>
      <sheetName val="Rev Codes"/>
    </sheetNames>
    <sheetDataSet>
      <sheetData sheetId="0"/>
      <sheetData sheetId="1">
        <row r="1">
          <cell r="F1" t="str">
            <v>CPTAlt Code</v>
          </cell>
          <cell r="G1" t="str">
            <v>Std Amount</v>
          </cell>
        </row>
        <row r="2">
          <cell r="G2">
            <v>1351</v>
          </cell>
        </row>
        <row r="3">
          <cell r="G3">
            <v>1351</v>
          </cell>
        </row>
        <row r="4">
          <cell r="G4">
            <v>1351</v>
          </cell>
        </row>
        <row r="5">
          <cell r="G5">
            <v>1351</v>
          </cell>
        </row>
        <row r="6">
          <cell r="G6">
            <v>1351</v>
          </cell>
        </row>
        <row r="7">
          <cell r="G7">
            <v>1351</v>
          </cell>
        </row>
        <row r="8">
          <cell r="G8">
            <v>2380</v>
          </cell>
        </row>
        <row r="9">
          <cell r="G9">
            <v>2380</v>
          </cell>
        </row>
        <row r="10">
          <cell r="G10">
            <v>1351</v>
          </cell>
        </row>
        <row r="11">
          <cell r="G11">
            <v>1351</v>
          </cell>
        </row>
        <row r="12">
          <cell r="G12">
            <v>1351</v>
          </cell>
        </row>
        <row r="13">
          <cell r="G13">
            <v>1351</v>
          </cell>
        </row>
        <row r="14">
          <cell r="G14">
            <v>1351</v>
          </cell>
        </row>
        <row r="15">
          <cell r="G15">
            <v>1351</v>
          </cell>
        </row>
        <row r="16">
          <cell r="G16">
            <v>1351</v>
          </cell>
        </row>
        <row r="17">
          <cell r="G17">
            <v>1351</v>
          </cell>
        </row>
        <row r="18">
          <cell r="G18">
            <v>1351</v>
          </cell>
        </row>
        <row r="19">
          <cell r="G19">
            <v>1351</v>
          </cell>
        </row>
        <row r="20">
          <cell r="G20">
            <v>1351</v>
          </cell>
        </row>
        <row r="21">
          <cell r="G21">
            <v>1351</v>
          </cell>
        </row>
        <row r="22">
          <cell r="G22">
            <v>1351</v>
          </cell>
        </row>
        <row r="23">
          <cell r="G23">
            <v>1351</v>
          </cell>
        </row>
        <row r="24">
          <cell r="G24">
            <v>1351</v>
          </cell>
        </row>
        <row r="25">
          <cell r="G25">
            <v>1351</v>
          </cell>
        </row>
        <row r="26">
          <cell r="G26">
            <v>1351</v>
          </cell>
        </row>
        <row r="27">
          <cell r="G27">
            <v>1351</v>
          </cell>
        </row>
        <row r="28">
          <cell r="G28">
            <v>1351</v>
          </cell>
        </row>
        <row r="29">
          <cell r="G29">
            <v>1351</v>
          </cell>
        </row>
        <row r="30">
          <cell r="G30">
            <v>1351</v>
          </cell>
        </row>
        <row r="31">
          <cell r="G31">
            <v>1833</v>
          </cell>
        </row>
        <row r="32">
          <cell r="G32">
            <v>720</v>
          </cell>
        </row>
        <row r="33">
          <cell r="G33">
            <v>720</v>
          </cell>
        </row>
        <row r="34">
          <cell r="G34">
            <v>2423</v>
          </cell>
        </row>
        <row r="35">
          <cell r="G35">
            <v>1351</v>
          </cell>
        </row>
        <row r="36">
          <cell r="G36">
            <v>1351</v>
          </cell>
        </row>
        <row r="37">
          <cell r="G37">
            <v>1351</v>
          </cell>
        </row>
        <row r="38">
          <cell r="G38">
            <v>1351</v>
          </cell>
        </row>
        <row r="39">
          <cell r="G39">
            <v>2423</v>
          </cell>
        </row>
        <row r="40">
          <cell r="G40">
            <v>2423</v>
          </cell>
        </row>
        <row r="41">
          <cell r="G41">
            <v>1351</v>
          </cell>
        </row>
        <row r="42">
          <cell r="G42">
            <v>1351</v>
          </cell>
        </row>
        <row r="43">
          <cell r="G43">
            <v>1351</v>
          </cell>
        </row>
        <row r="44">
          <cell r="F44">
            <v>96365</v>
          </cell>
          <cell r="G44">
            <v>709.68</v>
          </cell>
        </row>
        <row r="45">
          <cell r="F45">
            <v>96360</v>
          </cell>
          <cell r="G45">
            <v>473.12</v>
          </cell>
        </row>
        <row r="46">
          <cell r="F46">
            <v>96361</v>
          </cell>
          <cell r="G46">
            <v>236.56</v>
          </cell>
        </row>
        <row r="47">
          <cell r="F47">
            <v>96360</v>
          </cell>
          <cell r="G47">
            <v>315.41000000000003</v>
          </cell>
        </row>
        <row r="48">
          <cell r="F48">
            <v>96361</v>
          </cell>
          <cell r="G48">
            <v>118.28</v>
          </cell>
        </row>
        <row r="49">
          <cell r="G49">
            <v>478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F54">
            <v>96366</v>
          </cell>
          <cell r="G54">
            <v>157.71</v>
          </cell>
        </row>
        <row r="55">
          <cell r="F55">
            <v>96367</v>
          </cell>
          <cell r="G55">
            <v>275.99</v>
          </cell>
        </row>
        <row r="56">
          <cell r="F56">
            <v>80307</v>
          </cell>
          <cell r="G56">
            <v>188.16</v>
          </cell>
        </row>
        <row r="57">
          <cell r="F57">
            <v>80150</v>
          </cell>
          <cell r="G57">
            <v>67.2</v>
          </cell>
        </row>
        <row r="58">
          <cell r="F58">
            <v>80155</v>
          </cell>
          <cell r="G58">
            <v>67.2</v>
          </cell>
        </row>
        <row r="59">
          <cell r="F59">
            <v>80165</v>
          </cell>
          <cell r="G59">
            <v>67.2</v>
          </cell>
        </row>
        <row r="60">
          <cell r="F60">
            <v>80171</v>
          </cell>
          <cell r="G60">
            <v>67.2</v>
          </cell>
        </row>
        <row r="61">
          <cell r="F61">
            <v>80175</v>
          </cell>
          <cell r="G61">
            <v>67.2</v>
          </cell>
        </row>
        <row r="62">
          <cell r="F62">
            <v>80177</v>
          </cell>
          <cell r="G62">
            <v>67.2</v>
          </cell>
        </row>
        <row r="63">
          <cell r="F63">
            <v>86849</v>
          </cell>
          <cell r="G63">
            <v>224</v>
          </cell>
        </row>
        <row r="64">
          <cell r="F64">
            <v>36415</v>
          </cell>
          <cell r="G64">
            <v>35.840000000000003</v>
          </cell>
        </row>
        <row r="65">
          <cell r="F65">
            <v>80180</v>
          </cell>
          <cell r="G65">
            <v>89.6</v>
          </cell>
        </row>
        <row r="66">
          <cell r="F66">
            <v>36416</v>
          </cell>
          <cell r="G66">
            <v>26.88</v>
          </cell>
        </row>
        <row r="67">
          <cell r="F67">
            <v>80185</v>
          </cell>
          <cell r="G67">
            <v>67.2</v>
          </cell>
        </row>
        <row r="68">
          <cell r="F68">
            <v>80192</v>
          </cell>
          <cell r="G68">
            <v>134.4</v>
          </cell>
        </row>
        <row r="69">
          <cell r="F69">
            <v>80195</v>
          </cell>
          <cell r="G69">
            <v>134.4</v>
          </cell>
        </row>
        <row r="70">
          <cell r="F70">
            <v>80201</v>
          </cell>
          <cell r="G70">
            <v>67.2</v>
          </cell>
        </row>
        <row r="71">
          <cell r="F71">
            <v>80203</v>
          </cell>
          <cell r="G71">
            <v>67.2</v>
          </cell>
        </row>
        <row r="72">
          <cell r="F72">
            <v>80305</v>
          </cell>
          <cell r="G72">
            <v>35.840000000000003</v>
          </cell>
        </row>
        <row r="73">
          <cell r="F73">
            <v>80307</v>
          </cell>
          <cell r="G73">
            <v>394.24</v>
          </cell>
        </row>
        <row r="74">
          <cell r="F74">
            <v>80307</v>
          </cell>
          <cell r="G74">
            <v>35.840000000000003</v>
          </cell>
        </row>
        <row r="75">
          <cell r="F75">
            <v>80323</v>
          </cell>
          <cell r="G75">
            <v>112</v>
          </cell>
        </row>
        <row r="76">
          <cell r="F76">
            <v>80183</v>
          </cell>
          <cell r="G76">
            <v>67.2</v>
          </cell>
        </row>
        <row r="77">
          <cell r="F77">
            <v>80184</v>
          </cell>
          <cell r="G77">
            <v>67.2</v>
          </cell>
        </row>
        <row r="78">
          <cell r="F78">
            <v>80346</v>
          </cell>
          <cell r="G78">
            <v>134.4</v>
          </cell>
        </row>
        <row r="79">
          <cell r="F79">
            <v>80347</v>
          </cell>
          <cell r="G79">
            <v>112</v>
          </cell>
        </row>
        <row r="80">
          <cell r="F80">
            <v>80353</v>
          </cell>
          <cell r="G80">
            <v>112</v>
          </cell>
        </row>
        <row r="81">
          <cell r="F81">
            <v>80356</v>
          </cell>
          <cell r="G81">
            <v>112</v>
          </cell>
        </row>
        <row r="82">
          <cell r="F82">
            <v>80358</v>
          </cell>
          <cell r="G82">
            <v>112</v>
          </cell>
        </row>
        <row r="83">
          <cell r="F83">
            <v>80359</v>
          </cell>
          <cell r="G83">
            <v>112</v>
          </cell>
        </row>
        <row r="84">
          <cell r="F84">
            <v>80361</v>
          </cell>
          <cell r="G84">
            <v>35.840000000000003</v>
          </cell>
        </row>
        <row r="85">
          <cell r="F85">
            <v>80324</v>
          </cell>
          <cell r="G85">
            <v>112</v>
          </cell>
        </row>
        <row r="86">
          <cell r="F86">
            <v>80335</v>
          </cell>
          <cell r="G86">
            <v>268.8</v>
          </cell>
        </row>
        <row r="87">
          <cell r="F87">
            <v>80324</v>
          </cell>
          <cell r="G87">
            <v>112</v>
          </cell>
        </row>
        <row r="88">
          <cell r="F88">
            <v>80345</v>
          </cell>
          <cell r="G88">
            <v>112</v>
          </cell>
        </row>
        <row r="89">
          <cell r="F89">
            <v>81005</v>
          </cell>
          <cell r="G89">
            <v>40.32</v>
          </cell>
        </row>
        <row r="90">
          <cell r="F90">
            <v>81050</v>
          </cell>
          <cell r="G90">
            <v>8.9600000000000009</v>
          </cell>
        </row>
        <row r="91">
          <cell r="F91">
            <v>80349</v>
          </cell>
          <cell r="G91">
            <v>112</v>
          </cell>
        </row>
        <row r="92">
          <cell r="F92">
            <v>81210</v>
          </cell>
          <cell r="G92">
            <v>1518.72</v>
          </cell>
        </row>
        <row r="93">
          <cell r="F93">
            <v>81276</v>
          </cell>
          <cell r="G93">
            <v>667.52</v>
          </cell>
        </row>
        <row r="94">
          <cell r="F94">
            <v>82010</v>
          </cell>
          <cell r="G94">
            <v>58.24</v>
          </cell>
        </row>
        <row r="95">
          <cell r="F95">
            <v>82013</v>
          </cell>
          <cell r="G95">
            <v>134.4</v>
          </cell>
        </row>
        <row r="96">
          <cell r="F96">
            <v>82017</v>
          </cell>
          <cell r="G96">
            <v>582.4</v>
          </cell>
        </row>
        <row r="97">
          <cell r="F97">
            <v>80365</v>
          </cell>
          <cell r="G97">
            <v>112</v>
          </cell>
        </row>
        <row r="98">
          <cell r="F98">
            <v>82040</v>
          </cell>
          <cell r="G98">
            <v>8.9600000000000009</v>
          </cell>
        </row>
        <row r="99">
          <cell r="F99">
            <v>82042</v>
          </cell>
          <cell r="G99">
            <v>44.8</v>
          </cell>
        </row>
        <row r="100">
          <cell r="F100">
            <v>80367</v>
          </cell>
          <cell r="G100">
            <v>112</v>
          </cell>
        </row>
        <row r="101">
          <cell r="F101">
            <v>81003</v>
          </cell>
          <cell r="G101">
            <v>17.920000000000002</v>
          </cell>
        </row>
        <row r="102">
          <cell r="F102">
            <v>82139</v>
          </cell>
          <cell r="G102">
            <v>672</v>
          </cell>
        </row>
        <row r="103">
          <cell r="F103">
            <v>82140</v>
          </cell>
          <cell r="G103">
            <v>89.6</v>
          </cell>
        </row>
        <row r="104">
          <cell r="F104">
            <v>82150</v>
          </cell>
          <cell r="G104">
            <v>26.88</v>
          </cell>
        </row>
        <row r="105">
          <cell r="F105">
            <v>80345</v>
          </cell>
          <cell r="G105">
            <v>112</v>
          </cell>
        </row>
        <row r="106">
          <cell r="F106">
            <v>82239</v>
          </cell>
          <cell r="G106">
            <v>112</v>
          </cell>
        </row>
        <row r="107">
          <cell r="F107">
            <v>82247</v>
          </cell>
          <cell r="G107">
            <v>26.88</v>
          </cell>
        </row>
        <row r="108">
          <cell r="F108">
            <v>82270</v>
          </cell>
          <cell r="G108">
            <v>22.4</v>
          </cell>
        </row>
        <row r="109">
          <cell r="F109">
            <v>82043</v>
          </cell>
          <cell r="G109">
            <v>67.2</v>
          </cell>
        </row>
        <row r="110">
          <cell r="F110">
            <v>80320</v>
          </cell>
          <cell r="G110">
            <v>67.2</v>
          </cell>
        </row>
        <row r="111">
          <cell r="F111">
            <v>82397</v>
          </cell>
          <cell r="G111">
            <v>67.2</v>
          </cell>
        </row>
        <row r="112">
          <cell r="F112">
            <v>82436</v>
          </cell>
          <cell r="G112">
            <v>44.8</v>
          </cell>
        </row>
        <row r="113">
          <cell r="F113">
            <v>82108</v>
          </cell>
          <cell r="G113">
            <v>179.2</v>
          </cell>
        </row>
        <row r="114">
          <cell r="F114">
            <v>83516</v>
          </cell>
          <cell r="G114">
            <v>112</v>
          </cell>
        </row>
        <row r="115">
          <cell r="F115">
            <v>82523</v>
          </cell>
          <cell r="G115">
            <v>112</v>
          </cell>
        </row>
        <row r="116">
          <cell r="F116">
            <v>82525</v>
          </cell>
          <cell r="G116">
            <v>112</v>
          </cell>
        </row>
        <row r="117">
          <cell r="F117">
            <v>82104</v>
          </cell>
          <cell r="G117">
            <v>179.2</v>
          </cell>
        </row>
        <row r="118">
          <cell r="F118">
            <v>82495</v>
          </cell>
          <cell r="G118">
            <v>179.2</v>
          </cell>
        </row>
        <row r="119">
          <cell r="F119">
            <v>82570</v>
          </cell>
          <cell r="G119">
            <v>44.8</v>
          </cell>
        </row>
        <row r="120">
          <cell r="F120">
            <v>82595</v>
          </cell>
          <cell r="G120">
            <v>62.72</v>
          </cell>
        </row>
        <row r="121">
          <cell r="F121">
            <v>82638</v>
          </cell>
          <cell r="G121">
            <v>134.4</v>
          </cell>
        </row>
        <row r="122">
          <cell r="F122">
            <v>82656</v>
          </cell>
          <cell r="G122">
            <v>112</v>
          </cell>
        </row>
        <row r="123">
          <cell r="F123">
            <v>82657</v>
          </cell>
          <cell r="G123">
            <v>179.2</v>
          </cell>
        </row>
        <row r="124">
          <cell r="F124">
            <v>82271</v>
          </cell>
          <cell r="G124">
            <v>17.920000000000002</v>
          </cell>
        </row>
        <row r="125">
          <cell r="F125">
            <v>82340</v>
          </cell>
          <cell r="G125">
            <v>44.8</v>
          </cell>
        </row>
        <row r="126">
          <cell r="F126">
            <v>82530</v>
          </cell>
          <cell r="G126">
            <v>134.4</v>
          </cell>
        </row>
        <row r="127">
          <cell r="F127">
            <v>82540</v>
          </cell>
          <cell r="G127">
            <v>35.840000000000003</v>
          </cell>
        </row>
        <row r="128">
          <cell r="F128">
            <v>82365</v>
          </cell>
          <cell r="G128">
            <v>179.2</v>
          </cell>
        </row>
        <row r="129">
          <cell r="F129">
            <v>82379</v>
          </cell>
          <cell r="G129">
            <v>672</v>
          </cell>
        </row>
        <row r="130">
          <cell r="F130">
            <v>80375</v>
          </cell>
          <cell r="G130">
            <v>134.4</v>
          </cell>
        </row>
        <row r="131">
          <cell r="F131">
            <v>82480</v>
          </cell>
          <cell r="G131">
            <v>67.2</v>
          </cell>
        </row>
        <row r="132">
          <cell r="F132">
            <v>82945</v>
          </cell>
          <cell r="G132">
            <v>17.920000000000002</v>
          </cell>
        </row>
        <row r="133">
          <cell r="F133">
            <v>82677</v>
          </cell>
          <cell r="G133">
            <v>67.2</v>
          </cell>
        </row>
        <row r="134">
          <cell r="F134">
            <v>82679</v>
          </cell>
          <cell r="G134">
            <v>112</v>
          </cell>
        </row>
        <row r="135">
          <cell r="F135">
            <v>82977</v>
          </cell>
          <cell r="G135">
            <v>8.9600000000000009</v>
          </cell>
        </row>
        <row r="136">
          <cell r="F136">
            <v>83018</v>
          </cell>
          <cell r="G136">
            <v>134.4</v>
          </cell>
        </row>
        <row r="137">
          <cell r="F137">
            <v>83021</v>
          </cell>
          <cell r="G137">
            <v>112</v>
          </cell>
        </row>
        <row r="138">
          <cell r="F138">
            <v>83033</v>
          </cell>
          <cell r="G138">
            <v>67.2</v>
          </cell>
        </row>
        <row r="139">
          <cell r="F139">
            <v>80320</v>
          </cell>
          <cell r="G139">
            <v>67.2</v>
          </cell>
        </row>
        <row r="140">
          <cell r="F140">
            <v>82705</v>
          </cell>
          <cell r="G140">
            <v>67.2</v>
          </cell>
        </row>
        <row r="141">
          <cell r="F141">
            <v>82726</v>
          </cell>
          <cell r="G141">
            <v>537.6</v>
          </cell>
        </row>
        <row r="142">
          <cell r="F142">
            <v>83068</v>
          </cell>
          <cell r="G142">
            <v>58.24</v>
          </cell>
        </row>
        <row r="143">
          <cell r="F143">
            <v>82760</v>
          </cell>
          <cell r="G143">
            <v>85.12</v>
          </cell>
        </row>
        <row r="144">
          <cell r="F144">
            <v>82787</v>
          </cell>
          <cell r="G144">
            <v>67.2</v>
          </cell>
        </row>
        <row r="145">
          <cell r="F145">
            <v>83527</v>
          </cell>
          <cell r="G145">
            <v>67.2</v>
          </cell>
        </row>
        <row r="146">
          <cell r="F146">
            <v>83540</v>
          </cell>
          <cell r="G146">
            <v>26.88</v>
          </cell>
        </row>
        <row r="147">
          <cell r="F147">
            <v>83615</v>
          </cell>
          <cell r="G147">
            <v>17.920000000000002</v>
          </cell>
        </row>
        <row r="148">
          <cell r="F148">
            <v>83631</v>
          </cell>
          <cell r="G148">
            <v>215.04</v>
          </cell>
        </row>
        <row r="149">
          <cell r="F149">
            <v>83036</v>
          </cell>
          <cell r="G149">
            <v>89.6</v>
          </cell>
        </row>
        <row r="150">
          <cell r="F150">
            <v>83060</v>
          </cell>
          <cell r="G150">
            <v>89.6</v>
          </cell>
        </row>
        <row r="151">
          <cell r="F151">
            <v>82542</v>
          </cell>
          <cell r="G151">
            <v>537.6</v>
          </cell>
        </row>
        <row r="152">
          <cell r="F152">
            <v>82550</v>
          </cell>
          <cell r="G152">
            <v>26.88</v>
          </cell>
        </row>
        <row r="153">
          <cell r="F153">
            <v>83835</v>
          </cell>
          <cell r="G153">
            <v>134.4</v>
          </cell>
        </row>
        <row r="154">
          <cell r="F154">
            <v>80358</v>
          </cell>
          <cell r="G154">
            <v>134.4</v>
          </cell>
        </row>
        <row r="155">
          <cell r="F155">
            <v>83864</v>
          </cell>
          <cell r="G155">
            <v>147.84</v>
          </cell>
        </row>
        <row r="156">
          <cell r="F156">
            <v>83873</v>
          </cell>
          <cell r="G156">
            <v>268.8</v>
          </cell>
        </row>
        <row r="157">
          <cell r="F157">
            <v>83090</v>
          </cell>
          <cell r="G157">
            <v>134.4</v>
          </cell>
        </row>
        <row r="158">
          <cell r="F158">
            <v>83519</v>
          </cell>
          <cell r="G158">
            <v>112</v>
          </cell>
        </row>
        <row r="159">
          <cell r="F159">
            <v>83921</v>
          </cell>
          <cell r="G159">
            <v>179.2</v>
          </cell>
        </row>
        <row r="160">
          <cell r="F160">
            <v>83935</v>
          </cell>
          <cell r="G160">
            <v>44.8</v>
          </cell>
        </row>
        <row r="161">
          <cell r="F161">
            <v>83690</v>
          </cell>
          <cell r="G161">
            <v>35.840000000000003</v>
          </cell>
        </row>
        <row r="162">
          <cell r="F162">
            <v>83695</v>
          </cell>
          <cell r="G162">
            <v>112</v>
          </cell>
        </row>
        <row r="163">
          <cell r="F163">
            <v>83986</v>
          </cell>
          <cell r="G163">
            <v>35.840000000000003</v>
          </cell>
        </row>
        <row r="164">
          <cell r="F164">
            <v>83993</v>
          </cell>
          <cell r="G164">
            <v>112</v>
          </cell>
        </row>
        <row r="165">
          <cell r="F165">
            <v>83785</v>
          </cell>
          <cell r="G165">
            <v>112</v>
          </cell>
        </row>
        <row r="166">
          <cell r="F166">
            <v>80342</v>
          </cell>
          <cell r="G166">
            <v>134.4</v>
          </cell>
        </row>
        <row r="167">
          <cell r="F167">
            <v>84075</v>
          </cell>
          <cell r="G167">
            <v>8.9600000000000009</v>
          </cell>
        </row>
        <row r="168">
          <cell r="F168">
            <v>84081</v>
          </cell>
          <cell r="G168">
            <v>537.6</v>
          </cell>
        </row>
        <row r="169">
          <cell r="F169">
            <v>84140</v>
          </cell>
          <cell r="G169">
            <v>112</v>
          </cell>
        </row>
        <row r="170">
          <cell r="F170">
            <v>84145</v>
          </cell>
          <cell r="G170">
            <v>672</v>
          </cell>
        </row>
        <row r="171">
          <cell r="F171">
            <v>84153</v>
          </cell>
          <cell r="G171">
            <v>89.6</v>
          </cell>
        </row>
        <row r="172">
          <cell r="F172">
            <v>82947</v>
          </cell>
          <cell r="G172">
            <v>17.920000000000002</v>
          </cell>
        </row>
        <row r="173">
          <cell r="F173">
            <v>83937</v>
          </cell>
          <cell r="G173">
            <v>67.2</v>
          </cell>
        </row>
        <row r="174">
          <cell r="F174">
            <v>83950</v>
          </cell>
          <cell r="G174">
            <v>147.84</v>
          </cell>
        </row>
        <row r="175">
          <cell r="F175">
            <v>84182</v>
          </cell>
          <cell r="G175">
            <v>336</v>
          </cell>
        </row>
        <row r="176">
          <cell r="F176">
            <v>84206</v>
          </cell>
          <cell r="G176">
            <v>537.6</v>
          </cell>
        </row>
        <row r="177">
          <cell r="F177">
            <v>84238</v>
          </cell>
          <cell r="G177">
            <v>336</v>
          </cell>
        </row>
        <row r="178">
          <cell r="F178">
            <v>83704</v>
          </cell>
          <cell r="G178">
            <v>224</v>
          </cell>
        </row>
        <row r="179">
          <cell r="F179">
            <v>83516</v>
          </cell>
          <cell r="G179">
            <v>112</v>
          </cell>
        </row>
        <row r="180">
          <cell r="F180">
            <v>84315</v>
          </cell>
          <cell r="G180">
            <v>17.920000000000002</v>
          </cell>
        </row>
        <row r="181">
          <cell r="F181">
            <v>84376</v>
          </cell>
          <cell r="G181">
            <v>35.840000000000003</v>
          </cell>
        </row>
        <row r="182">
          <cell r="F182">
            <v>84378</v>
          </cell>
          <cell r="G182">
            <v>17.920000000000002</v>
          </cell>
        </row>
        <row r="183">
          <cell r="F183">
            <v>84392</v>
          </cell>
          <cell r="G183">
            <v>188.16</v>
          </cell>
        </row>
        <row r="184">
          <cell r="F184">
            <v>84155</v>
          </cell>
          <cell r="G184">
            <v>8.9600000000000009</v>
          </cell>
        </row>
        <row r="185">
          <cell r="F185">
            <v>84181</v>
          </cell>
          <cell r="G185">
            <v>268.8</v>
          </cell>
        </row>
        <row r="186">
          <cell r="F186">
            <v>82465</v>
          </cell>
          <cell r="G186">
            <v>17.920000000000002</v>
          </cell>
        </row>
        <row r="187">
          <cell r="F187">
            <v>83735</v>
          </cell>
          <cell r="G187">
            <v>26.88</v>
          </cell>
        </row>
        <row r="188">
          <cell r="F188">
            <v>84460</v>
          </cell>
          <cell r="G188">
            <v>8.9600000000000009</v>
          </cell>
        </row>
        <row r="189">
          <cell r="F189">
            <v>84484</v>
          </cell>
          <cell r="G189">
            <v>112</v>
          </cell>
        </row>
        <row r="190">
          <cell r="F190">
            <v>84520</v>
          </cell>
          <cell r="G190">
            <v>8.9600000000000009</v>
          </cell>
        </row>
        <row r="191">
          <cell r="F191">
            <v>84540</v>
          </cell>
          <cell r="G191">
            <v>44.8</v>
          </cell>
        </row>
        <row r="192">
          <cell r="F192">
            <v>84560</v>
          </cell>
          <cell r="G192">
            <v>44.8</v>
          </cell>
        </row>
        <row r="193">
          <cell r="F193">
            <v>83883</v>
          </cell>
          <cell r="G193">
            <v>67.2</v>
          </cell>
        </row>
        <row r="194">
          <cell r="F194">
            <v>84157</v>
          </cell>
          <cell r="G194">
            <v>44.8</v>
          </cell>
        </row>
        <row r="195">
          <cell r="F195">
            <v>84166</v>
          </cell>
          <cell r="G195">
            <v>112</v>
          </cell>
        </row>
        <row r="196">
          <cell r="F196">
            <v>84410</v>
          </cell>
          <cell r="G196">
            <v>134.4</v>
          </cell>
        </row>
        <row r="197">
          <cell r="F197">
            <v>84425</v>
          </cell>
          <cell r="G197">
            <v>219.52</v>
          </cell>
        </row>
        <row r="198">
          <cell r="F198">
            <v>85007</v>
          </cell>
          <cell r="G198">
            <v>44.8</v>
          </cell>
        </row>
        <row r="199">
          <cell r="F199">
            <v>85245</v>
          </cell>
          <cell r="G199">
            <v>268.8</v>
          </cell>
        </row>
        <row r="200">
          <cell r="F200">
            <v>85246</v>
          </cell>
          <cell r="G200">
            <v>268.8</v>
          </cell>
        </row>
        <row r="201">
          <cell r="F201">
            <v>84154</v>
          </cell>
          <cell r="G201">
            <v>112</v>
          </cell>
        </row>
        <row r="202">
          <cell r="F202">
            <v>84300</v>
          </cell>
          <cell r="G202">
            <v>44.8</v>
          </cell>
        </row>
        <row r="203">
          <cell r="F203">
            <v>84302</v>
          </cell>
          <cell r="G203">
            <v>44.8</v>
          </cell>
        </row>
        <row r="204">
          <cell r="F204">
            <v>84620</v>
          </cell>
          <cell r="G204">
            <v>134.4</v>
          </cell>
        </row>
        <row r="205">
          <cell r="F205">
            <v>84999</v>
          </cell>
          <cell r="G205">
            <v>44.8</v>
          </cell>
        </row>
        <row r="206">
          <cell r="F206">
            <v>85303</v>
          </cell>
          <cell r="G206">
            <v>268.8</v>
          </cell>
        </row>
        <row r="207">
          <cell r="F207">
            <v>85306</v>
          </cell>
          <cell r="G207">
            <v>224</v>
          </cell>
        </row>
        <row r="208">
          <cell r="F208">
            <v>85347</v>
          </cell>
          <cell r="G208">
            <v>67.2</v>
          </cell>
        </row>
        <row r="209">
          <cell r="F209">
            <v>85046</v>
          </cell>
          <cell r="G209">
            <v>71.680000000000007</v>
          </cell>
        </row>
        <row r="210">
          <cell r="F210">
            <v>85049</v>
          </cell>
          <cell r="G210">
            <v>17.920000000000002</v>
          </cell>
        </row>
        <row r="211">
          <cell r="F211">
            <v>85220</v>
          </cell>
          <cell r="G211">
            <v>268.8</v>
          </cell>
        </row>
        <row r="212">
          <cell r="F212">
            <v>85384</v>
          </cell>
          <cell r="G212">
            <v>40.32</v>
          </cell>
        </row>
        <row r="213">
          <cell r="F213">
            <v>84450</v>
          </cell>
          <cell r="G213">
            <v>8.9600000000000009</v>
          </cell>
        </row>
        <row r="214">
          <cell r="F214">
            <v>80323</v>
          </cell>
          <cell r="G214">
            <v>165.76</v>
          </cell>
        </row>
        <row r="215">
          <cell r="F215">
            <v>85540</v>
          </cell>
          <cell r="G215">
            <v>89.6</v>
          </cell>
        </row>
        <row r="216">
          <cell r="F216">
            <v>85610</v>
          </cell>
          <cell r="G216">
            <v>35.840000000000003</v>
          </cell>
        </row>
        <row r="217">
          <cell r="F217">
            <v>85611</v>
          </cell>
          <cell r="G217">
            <v>107.52</v>
          </cell>
        </row>
        <row r="218">
          <cell r="F218">
            <v>85613</v>
          </cell>
          <cell r="G218">
            <v>67.2</v>
          </cell>
        </row>
        <row r="219">
          <cell r="F219">
            <v>85307</v>
          </cell>
          <cell r="G219">
            <v>268.8</v>
          </cell>
        </row>
        <row r="220">
          <cell r="F220">
            <v>85335</v>
          </cell>
          <cell r="G220">
            <v>268.8</v>
          </cell>
        </row>
        <row r="221">
          <cell r="F221">
            <v>85301</v>
          </cell>
          <cell r="G221">
            <v>76.16</v>
          </cell>
        </row>
        <row r="222">
          <cell r="F222">
            <v>85420</v>
          </cell>
          <cell r="G222">
            <v>103.04</v>
          </cell>
        </row>
        <row r="223">
          <cell r="F223">
            <v>85810</v>
          </cell>
          <cell r="G223">
            <v>112</v>
          </cell>
        </row>
        <row r="224">
          <cell r="F224">
            <v>86022</v>
          </cell>
          <cell r="G224">
            <v>224</v>
          </cell>
        </row>
        <row r="225">
          <cell r="F225">
            <v>84442</v>
          </cell>
          <cell r="G225">
            <v>67.2</v>
          </cell>
        </row>
        <row r="226">
          <cell r="F226">
            <v>85460</v>
          </cell>
          <cell r="G226">
            <v>103.04</v>
          </cell>
        </row>
        <row r="227">
          <cell r="F227">
            <v>85291</v>
          </cell>
          <cell r="G227">
            <v>112</v>
          </cell>
        </row>
        <row r="228">
          <cell r="F228">
            <v>85635</v>
          </cell>
          <cell r="G228">
            <v>89.6</v>
          </cell>
        </row>
        <row r="229">
          <cell r="F229">
            <v>85652</v>
          </cell>
          <cell r="G229">
            <v>22.4</v>
          </cell>
        </row>
        <row r="230">
          <cell r="F230">
            <v>86156</v>
          </cell>
          <cell r="G230">
            <v>58.24</v>
          </cell>
        </row>
        <row r="231">
          <cell r="F231">
            <v>86160</v>
          </cell>
          <cell r="G231">
            <v>112</v>
          </cell>
        </row>
        <row r="232">
          <cell r="F232">
            <v>85705</v>
          </cell>
          <cell r="G232">
            <v>67.2</v>
          </cell>
        </row>
        <row r="233">
          <cell r="F233">
            <v>85730</v>
          </cell>
          <cell r="G233">
            <v>35.840000000000003</v>
          </cell>
        </row>
        <row r="234">
          <cell r="F234">
            <v>85732</v>
          </cell>
          <cell r="G234">
            <v>107.52</v>
          </cell>
        </row>
        <row r="235">
          <cell r="F235">
            <v>86161</v>
          </cell>
          <cell r="G235">
            <v>112</v>
          </cell>
        </row>
        <row r="236">
          <cell r="F236">
            <v>86200</v>
          </cell>
          <cell r="G236">
            <v>112</v>
          </cell>
        </row>
        <row r="237">
          <cell r="F237">
            <v>85247</v>
          </cell>
          <cell r="G237">
            <v>537.6</v>
          </cell>
        </row>
        <row r="238">
          <cell r="F238">
            <v>85670</v>
          </cell>
          <cell r="G238">
            <v>44.8</v>
          </cell>
        </row>
        <row r="239">
          <cell r="F239">
            <v>86255</v>
          </cell>
          <cell r="G239">
            <v>67.2</v>
          </cell>
        </row>
        <row r="240">
          <cell r="F240">
            <v>86141</v>
          </cell>
          <cell r="G240">
            <v>71.680000000000007</v>
          </cell>
        </row>
        <row r="241">
          <cell r="F241">
            <v>86146</v>
          </cell>
          <cell r="G241">
            <v>89.6</v>
          </cell>
        </row>
        <row r="242">
          <cell r="F242">
            <v>86147</v>
          </cell>
          <cell r="G242">
            <v>89.6</v>
          </cell>
        </row>
        <row r="243">
          <cell r="F243">
            <v>86308</v>
          </cell>
          <cell r="G243">
            <v>35.840000000000003</v>
          </cell>
        </row>
        <row r="244">
          <cell r="F244">
            <v>86316</v>
          </cell>
          <cell r="G244">
            <v>147.84</v>
          </cell>
        </row>
        <row r="245">
          <cell r="F245">
            <v>86331</v>
          </cell>
          <cell r="G245">
            <v>85.12</v>
          </cell>
        </row>
        <row r="246">
          <cell r="F246">
            <v>86332</v>
          </cell>
          <cell r="G246">
            <v>161.28</v>
          </cell>
        </row>
        <row r="247">
          <cell r="F247">
            <v>86334</v>
          </cell>
          <cell r="G247">
            <v>179.2</v>
          </cell>
        </row>
        <row r="248">
          <cell r="F248">
            <v>86356</v>
          </cell>
          <cell r="G248">
            <v>224</v>
          </cell>
        </row>
        <row r="249">
          <cell r="F249">
            <v>86038</v>
          </cell>
          <cell r="G249">
            <v>67.2</v>
          </cell>
        </row>
        <row r="250">
          <cell r="F250">
            <v>86039</v>
          </cell>
          <cell r="G250">
            <v>125.44</v>
          </cell>
        </row>
        <row r="251">
          <cell r="F251">
            <v>86140</v>
          </cell>
          <cell r="G251">
            <v>67.2</v>
          </cell>
        </row>
        <row r="252">
          <cell r="F252">
            <v>86256</v>
          </cell>
          <cell r="G252">
            <v>125.44</v>
          </cell>
        </row>
        <row r="253">
          <cell r="F253">
            <v>86301</v>
          </cell>
          <cell r="G253">
            <v>147.84</v>
          </cell>
        </row>
        <row r="254">
          <cell r="F254">
            <v>85660</v>
          </cell>
          <cell r="G254">
            <v>44.8</v>
          </cell>
        </row>
        <row r="255">
          <cell r="F255">
            <v>86359</v>
          </cell>
          <cell r="G255">
            <v>224</v>
          </cell>
        </row>
        <row r="256">
          <cell r="F256">
            <v>86593</v>
          </cell>
          <cell r="G256">
            <v>44.8</v>
          </cell>
        </row>
        <row r="257">
          <cell r="F257">
            <v>86602</v>
          </cell>
          <cell r="G257">
            <v>147.84</v>
          </cell>
        </row>
        <row r="258">
          <cell r="F258">
            <v>86603</v>
          </cell>
          <cell r="G258">
            <v>147.84</v>
          </cell>
        </row>
        <row r="259">
          <cell r="F259">
            <v>86336</v>
          </cell>
          <cell r="G259">
            <v>107.52</v>
          </cell>
        </row>
        <row r="260">
          <cell r="F260">
            <v>86341</v>
          </cell>
          <cell r="G260">
            <v>89.6</v>
          </cell>
        </row>
        <row r="261">
          <cell r="F261">
            <v>86606</v>
          </cell>
          <cell r="G261">
            <v>147.84</v>
          </cell>
        </row>
        <row r="262">
          <cell r="F262">
            <v>86360</v>
          </cell>
          <cell r="G262">
            <v>448</v>
          </cell>
        </row>
        <row r="263">
          <cell r="F263">
            <v>86235</v>
          </cell>
          <cell r="G263">
            <v>125.44</v>
          </cell>
        </row>
        <row r="264">
          <cell r="F264">
            <v>86382</v>
          </cell>
          <cell r="G264">
            <v>224</v>
          </cell>
        </row>
        <row r="265">
          <cell r="F265">
            <v>86430</v>
          </cell>
          <cell r="G265">
            <v>35.840000000000003</v>
          </cell>
        </row>
        <row r="266">
          <cell r="F266">
            <v>86632</v>
          </cell>
          <cell r="G266">
            <v>89.6</v>
          </cell>
        </row>
        <row r="267">
          <cell r="F267">
            <v>86635</v>
          </cell>
          <cell r="G267">
            <v>147.84</v>
          </cell>
        </row>
        <row r="268">
          <cell r="F268">
            <v>86645</v>
          </cell>
          <cell r="G268">
            <v>112</v>
          </cell>
        </row>
        <row r="269">
          <cell r="F269">
            <v>86648</v>
          </cell>
          <cell r="G269">
            <v>147.84</v>
          </cell>
        </row>
        <row r="270">
          <cell r="F270">
            <v>84597</v>
          </cell>
          <cell r="G270">
            <v>112</v>
          </cell>
        </row>
        <row r="271">
          <cell r="F271">
            <v>86612</v>
          </cell>
          <cell r="G271">
            <v>147.84</v>
          </cell>
        </row>
        <row r="272">
          <cell r="F272">
            <v>86618</v>
          </cell>
          <cell r="G272">
            <v>112</v>
          </cell>
        </row>
        <row r="273">
          <cell r="F273">
            <v>86619</v>
          </cell>
          <cell r="G273">
            <v>147.84</v>
          </cell>
        </row>
        <row r="274">
          <cell r="F274">
            <v>86631</v>
          </cell>
          <cell r="G274">
            <v>89.6</v>
          </cell>
        </row>
        <row r="275">
          <cell r="F275">
            <v>86692</v>
          </cell>
          <cell r="G275">
            <v>147.84</v>
          </cell>
        </row>
        <row r="276">
          <cell r="F276">
            <v>86695</v>
          </cell>
          <cell r="G276">
            <v>112</v>
          </cell>
        </row>
        <row r="277">
          <cell r="F277">
            <v>86696</v>
          </cell>
          <cell r="G277">
            <v>112</v>
          </cell>
        </row>
        <row r="278">
          <cell r="F278">
            <v>86357</v>
          </cell>
          <cell r="G278">
            <v>224</v>
          </cell>
        </row>
        <row r="279">
          <cell r="F279">
            <v>86617</v>
          </cell>
          <cell r="G279">
            <v>268.8</v>
          </cell>
        </row>
        <row r="280">
          <cell r="F280">
            <v>86653</v>
          </cell>
          <cell r="G280">
            <v>210.56</v>
          </cell>
        </row>
        <row r="281">
          <cell r="F281">
            <v>86654</v>
          </cell>
          <cell r="G281">
            <v>210.56</v>
          </cell>
        </row>
        <row r="282">
          <cell r="F282">
            <v>86658</v>
          </cell>
          <cell r="G282">
            <v>179.2</v>
          </cell>
        </row>
        <row r="283">
          <cell r="F283">
            <v>86702</v>
          </cell>
          <cell r="G283">
            <v>147.84</v>
          </cell>
        </row>
        <row r="284">
          <cell r="F284">
            <v>86609</v>
          </cell>
          <cell r="G284">
            <v>147.84</v>
          </cell>
        </row>
        <row r="285">
          <cell r="F285">
            <v>86710</v>
          </cell>
          <cell r="G285">
            <v>134.4</v>
          </cell>
        </row>
        <row r="286">
          <cell r="F286">
            <v>86677</v>
          </cell>
          <cell r="G286">
            <v>112</v>
          </cell>
        </row>
        <row r="287">
          <cell r="F287">
            <v>86689</v>
          </cell>
          <cell r="G287">
            <v>336</v>
          </cell>
        </row>
        <row r="288">
          <cell r="F288">
            <v>86747</v>
          </cell>
          <cell r="G288">
            <v>134.4</v>
          </cell>
        </row>
        <row r="289">
          <cell r="F289">
            <v>86750</v>
          </cell>
          <cell r="G289">
            <v>112</v>
          </cell>
        </row>
        <row r="290">
          <cell r="F290">
            <v>86753</v>
          </cell>
          <cell r="G290">
            <v>210.56</v>
          </cell>
        </row>
        <row r="291">
          <cell r="F291">
            <v>86757</v>
          </cell>
          <cell r="G291">
            <v>89.6</v>
          </cell>
        </row>
        <row r="292">
          <cell r="F292">
            <v>86762</v>
          </cell>
          <cell r="G292">
            <v>67.2</v>
          </cell>
        </row>
        <row r="293">
          <cell r="F293">
            <v>86765</v>
          </cell>
          <cell r="G293">
            <v>89.6</v>
          </cell>
        </row>
        <row r="294">
          <cell r="F294">
            <v>86769</v>
          </cell>
          <cell r="G294">
            <v>42.13</v>
          </cell>
        </row>
        <row r="295">
          <cell r="F295">
            <v>86780</v>
          </cell>
          <cell r="G295">
            <v>0</v>
          </cell>
        </row>
        <row r="296">
          <cell r="F296">
            <v>86652</v>
          </cell>
          <cell r="G296">
            <v>210.56</v>
          </cell>
        </row>
        <row r="297">
          <cell r="F297">
            <v>86431</v>
          </cell>
          <cell r="G297">
            <v>44.8</v>
          </cell>
        </row>
        <row r="298">
          <cell r="F298">
            <v>86592</v>
          </cell>
          <cell r="G298">
            <v>35.840000000000003</v>
          </cell>
        </row>
        <row r="299">
          <cell r="F299">
            <v>86735</v>
          </cell>
          <cell r="G299">
            <v>89.6</v>
          </cell>
        </row>
        <row r="300">
          <cell r="F300">
            <v>86738</v>
          </cell>
          <cell r="G300">
            <v>89.6</v>
          </cell>
        </row>
        <row r="301">
          <cell r="F301">
            <v>86900</v>
          </cell>
          <cell r="G301">
            <v>17.920000000000002</v>
          </cell>
        </row>
        <row r="302">
          <cell r="F302">
            <v>86901</v>
          </cell>
          <cell r="G302">
            <v>17.920000000000002</v>
          </cell>
        </row>
        <row r="303">
          <cell r="F303">
            <v>86920</v>
          </cell>
          <cell r="G303">
            <v>35.840000000000003</v>
          </cell>
        </row>
        <row r="304">
          <cell r="F304">
            <v>86921</v>
          </cell>
          <cell r="G304">
            <v>4.4800000000000004</v>
          </cell>
        </row>
        <row r="305">
          <cell r="F305">
            <v>86923</v>
          </cell>
          <cell r="G305">
            <v>26.88</v>
          </cell>
        </row>
        <row r="306">
          <cell r="F306">
            <v>86927</v>
          </cell>
          <cell r="G306">
            <v>17.920000000000002</v>
          </cell>
        </row>
        <row r="307">
          <cell r="F307">
            <v>86971</v>
          </cell>
          <cell r="G307">
            <v>138.88</v>
          </cell>
        </row>
        <row r="308">
          <cell r="F308">
            <v>87015</v>
          </cell>
          <cell r="G308">
            <v>89.6</v>
          </cell>
        </row>
        <row r="309">
          <cell r="F309">
            <v>87076</v>
          </cell>
          <cell r="G309">
            <v>44.8</v>
          </cell>
        </row>
        <row r="310">
          <cell r="F310">
            <v>86226</v>
          </cell>
          <cell r="G310">
            <v>138.88</v>
          </cell>
        </row>
        <row r="311">
          <cell r="F311">
            <v>86701</v>
          </cell>
          <cell r="G311">
            <v>112</v>
          </cell>
        </row>
        <row r="312">
          <cell r="F312">
            <v>87102</v>
          </cell>
          <cell r="G312">
            <v>112</v>
          </cell>
        </row>
        <row r="313">
          <cell r="F313">
            <v>87103</v>
          </cell>
          <cell r="G313">
            <v>134.4</v>
          </cell>
        </row>
        <row r="314">
          <cell r="F314">
            <v>87110</v>
          </cell>
          <cell r="G314">
            <v>138.88</v>
          </cell>
        </row>
        <row r="315">
          <cell r="F315">
            <v>87116</v>
          </cell>
          <cell r="G315">
            <v>268.8</v>
          </cell>
        </row>
        <row r="316">
          <cell r="F316">
            <v>87140</v>
          </cell>
          <cell r="G316">
            <v>89.6</v>
          </cell>
        </row>
        <row r="317">
          <cell r="F317">
            <v>86789</v>
          </cell>
          <cell r="G317">
            <v>89.6</v>
          </cell>
        </row>
        <row r="318">
          <cell r="F318">
            <v>86800</v>
          </cell>
          <cell r="G318">
            <v>112</v>
          </cell>
        </row>
        <row r="319">
          <cell r="F319">
            <v>87088</v>
          </cell>
          <cell r="G319">
            <v>44.8</v>
          </cell>
        </row>
        <row r="320">
          <cell r="F320">
            <v>87101</v>
          </cell>
          <cell r="G320">
            <v>112</v>
          </cell>
        </row>
        <row r="321">
          <cell r="F321">
            <v>86850</v>
          </cell>
          <cell r="G321">
            <v>53.76</v>
          </cell>
        </row>
        <row r="322">
          <cell r="F322">
            <v>86885</v>
          </cell>
          <cell r="G322">
            <v>53.76</v>
          </cell>
        </row>
        <row r="323">
          <cell r="F323">
            <v>86784</v>
          </cell>
          <cell r="G323">
            <v>89.6</v>
          </cell>
        </row>
        <row r="324">
          <cell r="F324">
            <v>86664</v>
          </cell>
          <cell r="G324">
            <v>147.84</v>
          </cell>
        </row>
        <row r="325">
          <cell r="F325">
            <v>87207</v>
          </cell>
          <cell r="G325">
            <v>67.2</v>
          </cell>
        </row>
        <row r="326">
          <cell r="F326">
            <v>87328</v>
          </cell>
          <cell r="G326">
            <v>112</v>
          </cell>
        </row>
        <row r="327">
          <cell r="F327">
            <v>87329</v>
          </cell>
          <cell r="G327">
            <v>112</v>
          </cell>
        </row>
        <row r="328">
          <cell r="F328">
            <v>87172</v>
          </cell>
          <cell r="G328">
            <v>26.88</v>
          </cell>
        </row>
        <row r="329">
          <cell r="F329">
            <v>87205</v>
          </cell>
          <cell r="G329">
            <v>89.6</v>
          </cell>
        </row>
        <row r="330">
          <cell r="F330">
            <v>87338</v>
          </cell>
          <cell r="G330">
            <v>134.4</v>
          </cell>
        </row>
        <row r="331">
          <cell r="F331">
            <v>87341</v>
          </cell>
          <cell r="G331">
            <v>112</v>
          </cell>
        </row>
        <row r="332">
          <cell r="F332">
            <v>87624</v>
          </cell>
          <cell r="G332">
            <v>537.6</v>
          </cell>
        </row>
        <row r="333">
          <cell r="F333">
            <v>87299</v>
          </cell>
          <cell r="G333">
            <v>112</v>
          </cell>
        </row>
        <row r="334">
          <cell r="F334">
            <v>87380</v>
          </cell>
          <cell r="G334">
            <v>112</v>
          </cell>
        </row>
        <row r="335">
          <cell r="F335">
            <v>87077</v>
          </cell>
          <cell r="G335">
            <v>44.8</v>
          </cell>
        </row>
        <row r="336">
          <cell r="F336">
            <v>87210</v>
          </cell>
          <cell r="G336">
            <v>35.840000000000003</v>
          </cell>
        </row>
        <row r="337">
          <cell r="F337">
            <v>87081</v>
          </cell>
          <cell r="G337">
            <v>89.6</v>
          </cell>
        </row>
        <row r="338">
          <cell r="F338">
            <v>87496</v>
          </cell>
          <cell r="G338">
            <v>537.6</v>
          </cell>
        </row>
        <row r="339">
          <cell r="F339">
            <v>87497</v>
          </cell>
          <cell r="G339">
            <v>716.8</v>
          </cell>
        </row>
        <row r="340">
          <cell r="F340">
            <v>87517</v>
          </cell>
          <cell r="G340">
            <v>716.8</v>
          </cell>
        </row>
        <row r="341">
          <cell r="F341">
            <v>87521</v>
          </cell>
          <cell r="G341">
            <v>627.20000000000005</v>
          </cell>
        </row>
        <row r="342">
          <cell r="F342">
            <v>87486</v>
          </cell>
          <cell r="G342">
            <v>537.6</v>
          </cell>
        </row>
        <row r="343">
          <cell r="F343">
            <v>87389</v>
          </cell>
          <cell r="G343">
            <v>112</v>
          </cell>
        </row>
        <row r="344">
          <cell r="F344">
            <v>87427</v>
          </cell>
          <cell r="G344">
            <v>112</v>
          </cell>
        </row>
        <row r="345">
          <cell r="F345">
            <v>87661</v>
          </cell>
          <cell r="G345">
            <v>201.6</v>
          </cell>
        </row>
        <row r="346">
          <cell r="F346">
            <v>87799</v>
          </cell>
          <cell r="G346">
            <v>716.8</v>
          </cell>
        </row>
        <row r="347">
          <cell r="F347">
            <v>86698</v>
          </cell>
          <cell r="G347">
            <v>89.6</v>
          </cell>
        </row>
        <row r="348">
          <cell r="F348">
            <v>87493</v>
          </cell>
          <cell r="G348">
            <v>537.6</v>
          </cell>
        </row>
        <row r="349">
          <cell r="F349">
            <v>87301</v>
          </cell>
          <cell r="G349">
            <v>112</v>
          </cell>
        </row>
        <row r="350">
          <cell r="F350">
            <v>87305</v>
          </cell>
          <cell r="G350">
            <v>112</v>
          </cell>
        </row>
        <row r="351">
          <cell r="F351">
            <v>87529</v>
          </cell>
          <cell r="G351">
            <v>537.6</v>
          </cell>
        </row>
        <row r="352">
          <cell r="F352">
            <v>87536</v>
          </cell>
          <cell r="G352">
            <v>716.8</v>
          </cell>
        </row>
        <row r="353">
          <cell r="F353">
            <v>87556</v>
          </cell>
          <cell r="G353">
            <v>537.6</v>
          </cell>
        </row>
        <row r="354">
          <cell r="F354">
            <v>87581</v>
          </cell>
          <cell r="G354">
            <v>537.6</v>
          </cell>
        </row>
        <row r="355">
          <cell r="F355">
            <v>87901</v>
          </cell>
          <cell r="G355">
            <v>1523.2</v>
          </cell>
        </row>
        <row r="356">
          <cell r="F356">
            <v>87640</v>
          </cell>
          <cell r="G356">
            <v>0</v>
          </cell>
        </row>
        <row r="357">
          <cell r="F357">
            <v>87641</v>
          </cell>
          <cell r="G357">
            <v>0</v>
          </cell>
        </row>
        <row r="358">
          <cell r="F358">
            <v>87209</v>
          </cell>
          <cell r="G358">
            <v>44.8</v>
          </cell>
        </row>
        <row r="359">
          <cell r="F359">
            <v>88321</v>
          </cell>
          <cell r="G359">
            <v>0</v>
          </cell>
        </row>
        <row r="360">
          <cell r="F360">
            <v>88341</v>
          </cell>
          <cell r="G360">
            <v>268.8</v>
          </cell>
        </row>
        <row r="361">
          <cell r="F361">
            <v>87385</v>
          </cell>
          <cell r="G361">
            <v>179.2</v>
          </cell>
        </row>
        <row r="362">
          <cell r="F362">
            <v>87804</v>
          </cell>
          <cell r="G362">
            <v>112</v>
          </cell>
        </row>
        <row r="363">
          <cell r="F363">
            <v>87806</v>
          </cell>
          <cell r="G363">
            <v>161.28</v>
          </cell>
        </row>
        <row r="364">
          <cell r="F364">
            <v>87900</v>
          </cell>
          <cell r="G364">
            <v>533.12</v>
          </cell>
        </row>
        <row r="365">
          <cell r="F365">
            <v>89060</v>
          </cell>
          <cell r="G365">
            <v>67.2</v>
          </cell>
        </row>
        <row r="366">
          <cell r="F366">
            <v>89125</v>
          </cell>
          <cell r="G366">
            <v>67.2</v>
          </cell>
        </row>
        <row r="367">
          <cell r="F367">
            <v>89160</v>
          </cell>
          <cell r="G367">
            <v>35.840000000000003</v>
          </cell>
        </row>
        <row r="368">
          <cell r="F368">
            <v>87902</v>
          </cell>
          <cell r="G368">
            <v>1523.2</v>
          </cell>
        </row>
        <row r="369">
          <cell r="F369">
            <v>88264</v>
          </cell>
          <cell r="G369">
            <v>1792</v>
          </cell>
        </row>
        <row r="370">
          <cell r="F370">
            <v>87802</v>
          </cell>
          <cell r="G370">
            <v>112</v>
          </cell>
        </row>
        <row r="371">
          <cell r="F371">
            <v>87624</v>
          </cell>
          <cell r="G371">
            <v>537.6</v>
          </cell>
        </row>
        <row r="372">
          <cell r="F372">
            <v>86376</v>
          </cell>
          <cell r="G372">
            <v>98.56</v>
          </cell>
        </row>
        <row r="373">
          <cell r="F373">
            <v>86060</v>
          </cell>
          <cell r="G373">
            <v>112</v>
          </cell>
        </row>
        <row r="374">
          <cell r="F374">
            <v>87340</v>
          </cell>
          <cell r="G374">
            <v>112</v>
          </cell>
        </row>
        <row r="375">
          <cell r="F375">
            <v>86301</v>
          </cell>
          <cell r="G375">
            <v>147.84</v>
          </cell>
        </row>
        <row r="376">
          <cell r="F376">
            <v>82600</v>
          </cell>
          <cell r="G376">
            <v>129.91999999999999</v>
          </cell>
        </row>
        <row r="377">
          <cell r="F377">
            <v>86160</v>
          </cell>
          <cell r="G377">
            <v>112</v>
          </cell>
        </row>
        <row r="378">
          <cell r="F378">
            <v>86160</v>
          </cell>
          <cell r="G378">
            <v>112</v>
          </cell>
        </row>
        <row r="379">
          <cell r="F379">
            <v>89320</v>
          </cell>
          <cell r="G379">
            <v>129.91999999999999</v>
          </cell>
        </row>
        <row r="380">
          <cell r="F380">
            <v>87635</v>
          </cell>
          <cell r="G380">
            <v>75</v>
          </cell>
        </row>
        <row r="381">
          <cell r="F381">
            <v>86849</v>
          </cell>
          <cell r="G381">
            <v>224</v>
          </cell>
        </row>
        <row r="382">
          <cell r="F382">
            <v>88377</v>
          </cell>
          <cell r="G382">
            <v>2056.3200000000002</v>
          </cell>
        </row>
        <row r="383">
          <cell r="F383">
            <v>89051</v>
          </cell>
          <cell r="G383">
            <v>112</v>
          </cell>
        </row>
        <row r="384">
          <cell r="F384">
            <v>85260</v>
          </cell>
          <cell r="G384">
            <v>268.8</v>
          </cell>
        </row>
        <row r="385">
          <cell r="F385">
            <v>85270</v>
          </cell>
          <cell r="G385">
            <v>268.8</v>
          </cell>
        </row>
        <row r="386">
          <cell r="F386">
            <v>85280</v>
          </cell>
          <cell r="G386">
            <v>268.8</v>
          </cell>
        </row>
        <row r="387">
          <cell r="F387">
            <v>83516</v>
          </cell>
          <cell r="G387">
            <v>112</v>
          </cell>
        </row>
        <row r="388">
          <cell r="F388">
            <v>83070</v>
          </cell>
          <cell r="G388">
            <v>35.840000000000003</v>
          </cell>
        </row>
        <row r="389">
          <cell r="F389">
            <v>87300</v>
          </cell>
          <cell r="G389">
            <v>112</v>
          </cell>
        </row>
        <row r="390">
          <cell r="F390">
            <v>86215</v>
          </cell>
          <cell r="G390">
            <v>94.08</v>
          </cell>
        </row>
        <row r="391">
          <cell r="F391">
            <v>85210</v>
          </cell>
          <cell r="G391">
            <v>268.8</v>
          </cell>
        </row>
        <row r="392">
          <cell r="F392">
            <v>85250</v>
          </cell>
          <cell r="G392">
            <v>268.8</v>
          </cell>
        </row>
        <row r="393">
          <cell r="F393">
            <v>83825</v>
          </cell>
          <cell r="G393">
            <v>112</v>
          </cell>
        </row>
        <row r="394">
          <cell r="F394">
            <v>83825</v>
          </cell>
          <cell r="G394">
            <v>112</v>
          </cell>
        </row>
        <row r="395">
          <cell r="F395">
            <v>83874</v>
          </cell>
          <cell r="G395">
            <v>89.6</v>
          </cell>
        </row>
        <row r="396">
          <cell r="F396">
            <v>80188</v>
          </cell>
          <cell r="G396">
            <v>134.4</v>
          </cell>
        </row>
        <row r="397">
          <cell r="F397">
            <v>87177</v>
          </cell>
          <cell r="G397">
            <v>179.2</v>
          </cell>
        </row>
        <row r="398">
          <cell r="F398">
            <v>82135</v>
          </cell>
          <cell r="G398">
            <v>116.48</v>
          </cell>
        </row>
        <row r="399">
          <cell r="F399">
            <v>86225</v>
          </cell>
          <cell r="G399">
            <v>138.88</v>
          </cell>
        </row>
        <row r="400">
          <cell r="F400">
            <v>88360</v>
          </cell>
          <cell r="G400">
            <v>336</v>
          </cell>
        </row>
        <row r="401">
          <cell r="F401">
            <v>86337</v>
          </cell>
          <cell r="G401">
            <v>165.76</v>
          </cell>
        </row>
        <row r="402">
          <cell r="F402">
            <v>83655</v>
          </cell>
          <cell r="G402">
            <v>112</v>
          </cell>
        </row>
        <row r="403">
          <cell r="F403">
            <v>85549</v>
          </cell>
          <cell r="G403">
            <v>147.84</v>
          </cell>
        </row>
        <row r="404">
          <cell r="F404">
            <v>83661</v>
          </cell>
          <cell r="G404">
            <v>537.6</v>
          </cell>
        </row>
        <row r="405">
          <cell r="F405">
            <v>84630</v>
          </cell>
          <cell r="G405">
            <v>112</v>
          </cell>
        </row>
        <row r="406">
          <cell r="F406">
            <v>82106</v>
          </cell>
          <cell r="G406">
            <v>67.2</v>
          </cell>
        </row>
        <row r="407">
          <cell r="F407">
            <v>85300</v>
          </cell>
          <cell r="G407">
            <v>85.12</v>
          </cell>
        </row>
        <row r="408">
          <cell r="F408">
            <v>86304</v>
          </cell>
          <cell r="G408">
            <v>147.84</v>
          </cell>
        </row>
        <row r="409">
          <cell r="F409">
            <v>83516</v>
          </cell>
          <cell r="G409">
            <v>112</v>
          </cell>
        </row>
        <row r="410">
          <cell r="F410">
            <v>85240</v>
          </cell>
          <cell r="G410">
            <v>268.8</v>
          </cell>
        </row>
        <row r="411">
          <cell r="F411">
            <v>86162</v>
          </cell>
          <cell r="G411">
            <v>112</v>
          </cell>
        </row>
        <row r="412">
          <cell r="F412">
            <v>84480</v>
          </cell>
          <cell r="G412">
            <v>67.2</v>
          </cell>
        </row>
        <row r="413">
          <cell r="F413">
            <v>82585</v>
          </cell>
          <cell r="G413">
            <v>62.72</v>
          </cell>
        </row>
        <row r="414">
          <cell r="F414">
            <v>84439</v>
          </cell>
          <cell r="G414">
            <v>67.2</v>
          </cell>
        </row>
        <row r="415">
          <cell r="F415">
            <v>84207</v>
          </cell>
          <cell r="G415">
            <v>224</v>
          </cell>
        </row>
        <row r="416">
          <cell r="F416">
            <v>84432</v>
          </cell>
          <cell r="G416">
            <v>112</v>
          </cell>
        </row>
        <row r="417">
          <cell r="F417">
            <v>88344</v>
          </cell>
          <cell r="G417">
            <v>268.8</v>
          </cell>
        </row>
        <row r="418">
          <cell r="F418">
            <v>84120</v>
          </cell>
          <cell r="G418">
            <v>156.80000000000001</v>
          </cell>
        </row>
        <row r="419">
          <cell r="F419">
            <v>82308</v>
          </cell>
          <cell r="G419">
            <v>134.4</v>
          </cell>
        </row>
        <row r="420">
          <cell r="F420">
            <v>86803</v>
          </cell>
          <cell r="G420">
            <v>112</v>
          </cell>
        </row>
        <row r="421">
          <cell r="F421">
            <v>86300</v>
          </cell>
          <cell r="G421">
            <v>147.84</v>
          </cell>
        </row>
        <row r="422">
          <cell r="F422">
            <v>82955</v>
          </cell>
          <cell r="G422">
            <v>67.2</v>
          </cell>
        </row>
        <row r="423">
          <cell r="F423">
            <v>86161</v>
          </cell>
          <cell r="G423">
            <v>112</v>
          </cell>
        </row>
        <row r="424">
          <cell r="F424">
            <v>84030</v>
          </cell>
          <cell r="G424">
            <v>89.6</v>
          </cell>
        </row>
        <row r="425">
          <cell r="F425">
            <v>85305</v>
          </cell>
          <cell r="G425">
            <v>268.8</v>
          </cell>
        </row>
        <row r="426">
          <cell r="F426">
            <v>86376</v>
          </cell>
          <cell r="G426">
            <v>98.56</v>
          </cell>
        </row>
        <row r="427">
          <cell r="F427">
            <v>87186</v>
          </cell>
          <cell r="G427">
            <v>44.8</v>
          </cell>
        </row>
        <row r="428">
          <cell r="F428">
            <v>83003</v>
          </cell>
          <cell r="G428">
            <v>143.36000000000001</v>
          </cell>
        </row>
        <row r="429">
          <cell r="F429">
            <v>85230</v>
          </cell>
          <cell r="G429">
            <v>268.8</v>
          </cell>
        </row>
        <row r="430">
          <cell r="F430">
            <v>86340</v>
          </cell>
          <cell r="G430">
            <v>156.80000000000001</v>
          </cell>
        </row>
        <row r="431">
          <cell r="F431">
            <v>86300</v>
          </cell>
          <cell r="G431">
            <v>147.84</v>
          </cell>
        </row>
        <row r="432">
          <cell r="F432">
            <v>87476</v>
          </cell>
          <cell r="G432">
            <v>537.6</v>
          </cell>
        </row>
        <row r="433">
          <cell r="F433">
            <v>86631</v>
          </cell>
          <cell r="G433">
            <v>89.6</v>
          </cell>
        </row>
        <row r="434">
          <cell r="F434">
            <v>84100</v>
          </cell>
          <cell r="G434">
            <v>8.9600000000000009</v>
          </cell>
        </row>
        <row r="435">
          <cell r="F435">
            <v>82310</v>
          </cell>
          <cell r="G435">
            <v>8.9600000000000009</v>
          </cell>
        </row>
        <row r="436">
          <cell r="F436">
            <v>82784</v>
          </cell>
          <cell r="G436">
            <v>67.2</v>
          </cell>
        </row>
        <row r="437">
          <cell r="F437">
            <v>86617</v>
          </cell>
          <cell r="G437">
            <v>268.8</v>
          </cell>
        </row>
        <row r="438">
          <cell r="F438">
            <v>36415</v>
          </cell>
          <cell r="G438">
            <v>0</v>
          </cell>
        </row>
        <row r="439">
          <cell r="F439">
            <v>86701</v>
          </cell>
          <cell r="G439">
            <v>0</v>
          </cell>
        </row>
        <row r="440">
          <cell r="F440">
            <v>82943</v>
          </cell>
          <cell r="G440">
            <v>112</v>
          </cell>
        </row>
        <row r="441">
          <cell r="F441">
            <v>83020</v>
          </cell>
          <cell r="G441">
            <v>112</v>
          </cell>
        </row>
        <row r="442">
          <cell r="F442">
            <v>83021</v>
          </cell>
          <cell r="G442">
            <v>112</v>
          </cell>
        </row>
        <row r="443">
          <cell r="F443">
            <v>36416</v>
          </cell>
          <cell r="G443">
            <v>26.88</v>
          </cell>
        </row>
        <row r="444">
          <cell r="F444">
            <v>86632</v>
          </cell>
          <cell r="G444">
            <v>89.6</v>
          </cell>
        </row>
        <row r="445">
          <cell r="F445">
            <v>83970</v>
          </cell>
          <cell r="G445">
            <v>67.2</v>
          </cell>
        </row>
        <row r="446">
          <cell r="F446">
            <v>82565</v>
          </cell>
          <cell r="G446">
            <v>8.9600000000000009</v>
          </cell>
        </row>
        <row r="447">
          <cell r="F447">
            <v>80061</v>
          </cell>
          <cell r="G447">
            <v>85.12</v>
          </cell>
        </row>
        <row r="448">
          <cell r="F448">
            <v>80069</v>
          </cell>
          <cell r="G448">
            <v>53.76</v>
          </cell>
        </row>
        <row r="449">
          <cell r="F449">
            <v>80143</v>
          </cell>
          <cell r="G449">
            <v>67.2</v>
          </cell>
        </row>
        <row r="450">
          <cell r="F450">
            <v>80327</v>
          </cell>
          <cell r="G450">
            <v>112</v>
          </cell>
        </row>
        <row r="451">
          <cell r="F451">
            <v>86668</v>
          </cell>
          <cell r="G451">
            <v>210.56</v>
          </cell>
        </row>
        <row r="452">
          <cell r="F452">
            <v>84110</v>
          </cell>
          <cell r="G452">
            <v>58.24</v>
          </cell>
        </row>
        <row r="453">
          <cell r="F453">
            <v>85557</v>
          </cell>
          <cell r="G453">
            <v>94.08</v>
          </cell>
        </row>
        <row r="454">
          <cell r="F454">
            <v>82378</v>
          </cell>
          <cell r="G454">
            <v>112</v>
          </cell>
        </row>
        <row r="455">
          <cell r="F455">
            <v>80074</v>
          </cell>
          <cell r="G455">
            <v>403.2</v>
          </cell>
        </row>
        <row r="456">
          <cell r="F456">
            <v>80345</v>
          </cell>
          <cell r="G456">
            <v>134.4</v>
          </cell>
        </row>
        <row r="457">
          <cell r="F457">
            <v>80307</v>
          </cell>
          <cell r="G457">
            <v>35.840000000000003</v>
          </cell>
        </row>
        <row r="458">
          <cell r="F458">
            <v>80324</v>
          </cell>
          <cell r="G458">
            <v>112</v>
          </cell>
        </row>
        <row r="459">
          <cell r="F459">
            <v>80335</v>
          </cell>
          <cell r="G459">
            <v>268.8</v>
          </cell>
        </row>
        <row r="460">
          <cell r="F460">
            <v>80349</v>
          </cell>
          <cell r="G460">
            <v>112</v>
          </cell>
        </row>
        <row r="461">
          <cell r="F461">
            <v>80353</v>
          </cell>
          <cell r="G461">
            <v>112</v>
          </cell>
        </row>
        <row r="462">
          <cell r="F462">
            <v>80359</v>
          </cell>
          <cell r="G462">
            <v>112</v>
          </cell>
        </row>
        <row r="463">
          <cell r="F463">
            <v>80361</v>
          </cell>
          <cell r="G463">
            <v>58.24</v>
          </cell>
        </row>
        <row r="464">
          <cell r="F464">
            <v>81235</v>
          </cell>
          <cell r="G464">
            <v>2396.8000000000002</v>
          </cell>
        </row>
        <row r="465">
          <cell r="F465">
            <v>81240</v>
          </cell>
          <cell r="G465">
            <v>250.88</v>
          </cell>
        </row>
        <row r="466">
          <cell r="F466">
            <v>80150</v>
          </cell>
          <cell r="G466">
            <v>67.2</v>
          </cell>
        </row>
        <row r="467">
          <cell r="F467">
            <v>80159</v>
          </cell>
          <cell r="G467">
            <v>134.4</v>
          </cell>
        </row>
        <row r="468">
          <cell r="F468">
            <v>81381</v>
          </cell>
          <cell r="G468">
            <v>439.04</v>
          </cell>
        </row>
        <row r="469">
          <cell r="F469">
            <v>81479</v>
          </cell>
          <cell r="G469">
            <v>215.04</v>
          </cell>
        </row>
        <row r="470">
          <cell r="F470">
            <v>82040</v>
          </cell>
          <cell r="G470">
            <v>8.9600000000000009</v>
          </cell>
        </row>
        <row r="471">
          <cell r="F471">
            <v>82042</v>
          </cell>
          <cell r="G471">
            <v>44.8</v>
          </cell>
        </row>
        <row r="472">
          <cell r="F472">
            <v>82043</v>
          </cell>
          <cell r="G472">
            <v>67.2</v>
          </cell>
        </row>
        <row r="473">
          <cell r="G473">
            <v>15</v>
          </cell>
        </row>
        <row r="474">
          <cell r="F474">
            <v>82077</v>
          </cell>
          <cell r="G474">
            <v>67.2</v>
          </cell>
        </row>
        <row r="475">
          <cell r="F475">
            <v>82131</v>
          </cell>
          <cell r="G475">
            <v>268.8</v>
          </cell>
        </row>
        <row r="476">
          <cell r="F476">
            <v>82150</v>
          </cell>
          <cell r="G476">
            <v>26.88</v>
          </cell>
        </row>
        <row r="477">
          <cell r="F477">
            <v>82247</v>
          </cell>
          <cell r="G477">
            <v>26.88</v>
          </cell>
        </row>
        <row r="478">
          <cell r="F478">
            <v>81241</v>
          </cell>
          <cell r="G478">
            <v>188.16</v>
          </cell>
        </row>
        <row r="479">
          <cell r="F479">
            <v>81270</v>
          </cell>
          <cell r="G479">
            <v>819.84</v>
          </cell>
        </row>
        <row r="480">
          <cell r="F480">
            <v>82542</v>
          </cell>
          <cell r="G480">
            <v>134.4</v>
          </cell>
        </row>
        <row r="481">
          <cell r="F481">
            <v>82523</v>
          </cell>
          <cell r="G481">
            <v>112</v>
          </cell>
        </row>
        <row r="482">
          <cell r="F482">
            <v>82540</v>
          </cell>
          <cell r="G482">
            <v>35.840000000000003</v>
          </cell>
        </row>
        <row r="483">
          <cell r="F483">
            <v>80375</v>
          </cell>
          <cell r="G483">
            <v>134.4</v>
          </cell>
        </row>
        <row r="484">
          <cell r="F484">
            <v>82570</v>
          </cell>
          <cell r="G484">
            <v>44.8</v>
          </cell>
        </row>
        <row r="485">
          <cell r="F485">
            <v>82610</v>
          </cell>
          <cell r="G485">
            <v>224</v>
          </cell>
        </row>
        <row r="486">
          <cell r="F486">
            <v>82657</v>
          </cell>
          <cell r="G486">
            <v>179.2</v>
          </cell>
        </row>
        <row r="487">
          <cell r="F487">
            <v>82664</v>
          </cell>
          <cell r="G487">
            <v>112</v>
          </cell>
        </row>
        <row r="488">
          <cell r="F488">
            <v>81256</v>
          </cell>
          <cell r="G488">
            <v>622.72</v>
          </cell>
        </row>
        <row r="489">
          <cell r="G489">
            <v>0</v>
          </cell>
        </row>
        <row r="490">
          <cell r="G490">
            <v>4.4800000000000004</v>
          </cell>
        </row>
        <row r="491">
          <cell r="F491">
            <v>80307</v>
          </cell>
          <cell r="G491">
            <v>286.72000000000003</v>
          </cell>
        </row>
        <row r="492">
          <cell r="F492">
            <v>80173</v>
          </cell>
          <cell r="G492">
            <v>134.4</v>
          </cell>
        </row>
        <row r="493">
          <cell r="F493">
            <v>82397</v>
          </cell>
          <cell r="G493">
            <v>67.2</v>
          </cell>
        </row>
        <row r="494">
          <cell r="F494">
            <v>82438</v>
          </cell>
          <cell r="G494">
            <v>44.8</v>
          </cell>
        </row>
        <row r="495">
          <cell r="F495">
            <v>83519</v>
          </cell>
          <cell r="G495">
            <v>112</v>
          </cell>
        </row>
        <row r="496">
          <cell r="F496">
            <v>83615</v>
          </cell>
          <cell r="G496">
            <v>17.920000000000002</v>
          </cell>
        </row>
        <row r="497">
          <cell r="F497">
            <v>83701</v>
          </cell>
          <cell r="G497">
            <v>224</v>
          </cell>
        </row>
        <row r="498">
          <cell r="F498">
            <v>83735</v>
          </cell>
          <cell r="G498">
            <v>26.88</v>
          </cell>
        </row>
        <row r="499">
          <cell r="F499">
            <v>83883</v>
          </cell>
          <cell r="G499">
            <v>67.2</v>
          </cell>
        </row>
        <row r="500">
          <cell r="F500">
            <v>83921</v>
          </cell>
          <cell r="G500">
            <v>179.2</v>
          </cell>
        </row>
        <row r="501">
          <cell r="F501">
            <v>80348</v>
          </cell>
          <cell r="G501">
            <v>112</v>
          </cell>
        </row>
        <row r="502">
          <cell r="F502">
            <v>83018</v>
          </cell>
          <cell r="G502">
            <v>134.4</v>
          </cell>
        </row>
        <row r="503">
          <cell r="F503">
            <v>83033</v>
          </cell>
          <cell r="G503">
            <v>67.2</v>
          </cell>
        </row>
        <row r="504">
          <cell r="F504">
            <v>83088</v>
          </cell>
          <cell r="G504">
            <v>107.52</v>
          </cell>
        </row>
        <row r="505">
          <cell r="F505">
            <v>83992</v>
          </cell>
          <cell r="G505">
            <v>67.2</v>
          </cell>
        </row>
        <row r="506">
          <cell r="F506">
            <v>84157</v>
          </cell>
          <cell r="G506">
            <v>44.8</v>
          </cell>
        </row>
        <row r="507">
          <cell r="F507">
            <v>84182</v>
          </cell>
          <cell r="G507">
            <v>336</v>
          </cell>
        </row>
        <row r="508">
          <cell r="F508">
            <v>84210</v>
          </cell>
          <cell r="G508">
            <v>134.4</v>
          </cell>
        </row>
        <row r="509">
          <cell r="F509">
            <v>84260</v>
          </cell>
          <cell r="G509">
            <v>134.4</v>
          </cell>
        </row>
        <row r="510">
          <cell r="F510">
            <v>84302</v>
          </cell>
          <cell r="G510">
            <v>44.8</v>
          </cell>
        </row>
        <row r="511">
          <cell r="F511">
            <v>80323</v>
          </cell>
          <cell r="G511">
            <v>165.76</v>
          </cell>
        </row>
        <row r="512">
          <cell r="F512">
            <v>83919</v>
          </cell>
          <cell r="G512">
            <v>179.2</v>
          </cell>
        </row>
        <row r="513">
          <cell r="F513">
            <v>84311</v>
          </cell>
          <cell r="G513">
            <v>112</v>
          </cell>
        </row>
        <row r="514">
          <cell r="F514">
            <v>84410</v>
          </cell>
          <cell r="G514">
            <v>134.4</v>
          </cell>
        </row>
        <row r="515">
          <cell r="F515">
            <v>84999</v>
          </cell>
          <cell r="G515">
            <v>210.56</v>
          </cell>
        </row>
        <row r="516">
          <cell r="F516">
            <v>85379</v>
          </cell>
          <cell r="G516">
            <v>67.2</v>
          </cell>
        </row>
        <row r="517">
          <cell r="F517">
            <v>85415</v>
          </cell>
          <cell r="G517">
            <v>224</v>
          </cell>
        </row>
        <row r="518">
          <cell r="F518">
            <v>80342</v>
          </cell>
          <cell r="G518">
            <v>134.4</v>
          </cell>
        </row>
        <row r="519">
          <cell r="F519">
            <v>84156</v>
          </cell>
          <cell r="G519">
            <v>44.8</v>
          </cell>
        </row>
        <row r="520">
          <cell r="F520">
            <v>85598</v>
          </cell>
          <cell r="G520">
            <v>224</v>
          </cell>
        </row>
        <row r="521">
          <cell r="F521">
            <v>86003</v>
          </cell>
          <cell r="G521">
            <v>67.2</v>
          </cell>
        </row>
        <row r="522">
          <cell r="F522">
            <v>86005</v>
          </cell>
          <cell r="G522">
            <v>112</v>
          </cell>
        </row>
        <row r="523">
          <cell r="F523">
            <v>86160</v>
          </cell>
          <cell r="G523">
            <v>112</v>
          </cell>
        </row>
        <row r="524">
          <cell r="F524">
            <v>86235</v>
          </cell>
          <cell r="G524">
            <v>125.44</v>
          </cell>
        </row>
        <row r="525">
          <cell r="F525">
            <v>86256</v>
          </cell>
          <cell r="G525">
            <v>125.44</v>
          </cell>
        </row>
        <row r="526">
          <cell r="F526">
            <v>86305</v>
          </cell>
          <cell r="G526">
            <v>604.79999999999995</v>
          </cell>
        </row>
        <row r="527">
          <cell r="F527">
            <v>86316</v>
          </cell>
          <cell r="G527">
            <v>147.84</v>
          </cell>
        </row>
        <row r="528">
          <cell r="F528">
            <v>86328</v>
          </cell>
          <cell r="G528">
            <v>45.23</v>
          </cell>
        </row>
        <row r="529">
          <cell r="F529">
            <v>86335</v>
          </cell>
          <cell r="G529">
            <v>197.12</v>
          </cell>
        </row>
        <row r="530">
          <cell r="F530">
            <v>86341</v>
          </cell>
          <cell r="G530">
            <v>89.6</v>
          </cell>
        </row>
        <row r="531">
          <cell r="F531">
            <v>86355</v>
          </cell>
          <cell r="G531">
            <v>224</v>
          </cell>
        </row>
        <row r="532">
          <cell r="F532">
            <v>85520</v>
          </cell>
          <cell r="G532">
            <v>103.04</v>
          </cell>
        </row>
        <row r="533">
          <cell r="F533">
            <v>86431</v>
          </cell>
          <cell r="G533">
            <v>44.8</v>
          </cell>
        </row>
        <row r="534">
          <cell r="F534">
            <v>86480</v>
          </cell>
          <cell r="G534">
            <v>156.80000000000001</v>
          </cell>
        </row>
        <row r="535">
          <cell r="F535">
            <v>86593</v>
          </cell>
          <cell r="G535">
            <v>44.8</v>
          </cell>
        </row>
        <row r="536">
          <cell r="F536">
            <v>86618</v>
          </cell>
          <cell r="G536">
            <v>112</v>
          </cell>
        </row>
        <row r="537">
          <cell r="F537">
            <v>86619</v>
          </cell>
          <cell r="G537">
            <v>147.84</v>
          </cell>
        </row>
        <row r="538">
          <cell r="F538">
            <v>86631</v>
          </cell>
          <cell r="G538">
            <v>89.6</v>
          </cell>
        </row>
        <row r="539">
          <cell r="F539">
            <v>86632</v>
          </cell>
          <cell r="G539">
            <v>89.6</v>
          </cell>
        </row>
        <row r="540">
          <cell r="F540">
            <v>86635</v>
          </cell>
          <cell r="G540">
            <v>147.84</v>
          </cell>
        </row>
        <row r="541">
          <cell r="F541">
            <v>86638</v>
          </cell>
          <cell r="G541">
            <v>147.84</v>
          </cell>
        </row>
        <row r="542">
          <cell r="F542">
            <v>86652</v>
          </cell>
          <cell r="G542">
            <v>210.56</v>
          </cell>
        </row>
        <row r="543">
          <cell r="F543">
            <v>86658</v>
          </cell>
          <cell r="G543">
            <v>179.2</v>
          </cell>
        </row>
        <row r="544">
          <cell r="F544">
            <v>86609</v>
          </cell>
          <cell r="G544">
            <v>147.84</v>
          </cell>
        </row>
        <row r="545">
          <cell r="F545">
            <v>86698</v>
          </cell>
          <cell r="G545">
            <v>89.6</v>
          </cell>
        </row>
        <row r="546">
          <cell r="F546">
            <v>86710</v>
          </cell>
          <cell r="G546">
            <v>134.4</v>
          </cell>
        </row>
        <row r="547">
          <cell r="F547">
            <v>86750</v>
          </cell>
          <cell r="G547">
            <v>112</v>
          </cell>
        </row>
        <row r="548">
          <cell r="F548">
            <v>86753</v>
          </cell>
          <cell r="G548">
            <v>112</v>
          </cell>
        </row>
        <row r="549">
          <cell r="F549">
            <v>86757</v>
          </cell>
          <cell r="G549">
            <v>89.6</v>
          </cell>
        </row>
        <row r="550">
          <cell r="F550">
            <v>86769</v>
          </cell>
          <cell r="G550">
            <v>42.13</v>
          </cell>
        </row>
        <row r="551">
          <cell r="F551">
            <v>86788</v>
          </cell>
          <cell r="G551">
            <v>89.6</v>
          </cell>
        </row>
        <row r="552">
          <cell r="F552">
            <v>86665</v>
          </cell>
          <cell r="G552">
            <v>210.56</v>
          </cell>
        </row>
        <row r="553">
          <cell r="F553">
            <v>86666</v>
          </cell>
          <cell r="G553">
            <v>147.84</v>
          </cell>
        </row>
        <row r="554">
          <cell r="F554">
            <v>86356</v>
          </cell>
          <cell r="G554">
            <v>672</v>
          </cell>
        </row>
        <row r="555">
          <cell r="F555">
            <v>86382</v>
          </cell>
          <cell r="G555">
            <v>224</v>
          </cell>
        </row>
        <row r="556">
          <cell r="G556">
            <v>50</v>
          </cell>
        </row>
        <row r="557">
          <cell r="F557">
            <v>83516</v>
          </cell>
          <cell r="G557">
            <v>112</v>
          </cell>
        </row>
        <row r="558">
          <cell r="F558">
            <v>87591</v>
          </cell>
          <cell r="G558">
            <v>201.6</v>
          </cell>
        </row>
        <row r="559">
          <cell r="F559">
            <v>82085</v>
          </cell>
          <cell r="G559">
            <v>67.2</v>
          </cell>
        </row>
        <row r="560">
          <cell r="F560">
            <v>86850</v>
          </cell>
          <cell r="G560">
            <v>53.76</v>
          </cell>
        </row>
        <row r="561">
          <cell r="F561">
            <v>82088</v>
          </cell>
          <cell r="G561">
            <v>112</v>
          </cell>
        </row>
        <row r="562">
          <cell r="F562">
            <v>82088</v>
          </cell>
          <cell r="G562">
            <v>112</v>
          </cell>
        </row>
        <row r="563">
          <cell r="G563">
            <v>15</v>
          </cell>
        </row>
        <row r="564">
          <cell r="F564">
            <v>87205</v>
          </cell>
          <cell r="G564">
            <v>89.6</v>
          </cell>
        </row>
        <row r="565">
          <cell r="F565">
            <v>82180</v>
          </cell>
          <cell r="G565">
            <v>112</v>
          </cell>
        </row>
        <row r="566">
          <cell r="F566">
            <v>86706</v>
          </cell>
          <cell r="G566">
            <v>89.6</v>
          </cell>
        </row>
        <row r="567">
          <cell r="F567">
            <v>82024</v>
          </cell>
          <cell r="G567">
            <v>134.4</v>
          </cell>
        </row>
        <row r="568">
          <cell r="F568">
            <v>83519</v>
          </cell>
          <cell r="G568">
            <v>112</v>
          </cell>
        </row>
        <row r="569">
          <cell r="F569">
            <v>82164</v>
          </cell>
          <cell r="G569">
            <v>89.6</v>
          </cell>
        </row>
        <row r="570">
          <cell r="F570">
            <v>84165</v>
          </cell>
          <cell r="G570">
            <v>112</v>
          </cell>
        </row>
        <row r="571">
          <cell r="F571">
            <v>86900</v>
          </cell>
          <cell r="G571">
            <v>17.920000000000002</v>
          </cell>
        </row>
        <row r="572">
          <cell r="F572">
            <v>86901</v>
          </cell>
          <cell r="G572">
            <v>17.920000000000002</v>
          </cell>
        </row>
        <row r="573">
          <cell r="F573">
            <v>84080</v>
          </cell>
          <cell r="G573">
            <v>112</v>
          </cell>
        </row>
        <row r="574">
          <cell r="F574">
            <v>82157</v>
          </cell>
          <cell r="G574">
            <v>112</v>
          </cell>
        </row>
        <row r="575">
          <cell r="F575">
            <v>87081</v>
          </cell>
          <cell r="G575">
            <v>0</v>
          </cell>
        </row>
        <row r="576">
          <cell r="F576">
            <v>86965</v>
          </cell>
          <cell r="G576">
            <v>89.6</v>
          </cell>
        </row>
        <row r="577">
          <cell r="F577">
            <v>86644</v>
          </cell>
          <cell r="G577">
            <v>67.2</v>
          </cell>
        </row>
        <row r="578">
          <cell r="F578">
            <v>86157</v>
          </cell>
          <cell r="G578">
            <v>116.48</v>
          </cell>
        </row>
        <row r="579">
          <cell r="F579">
            <v>82525</v>
          </cell>
          <cell r="G579">
            <v>112</v>
          </cell>
        </row>
        <row r="580">
          <cell r="F580">
            <v>82175</v>
          </cell>
          <cell r="G580">
            <v>179.2</v>
          </cell>
        </row>
        <row r="581">
          <cell r="F581">
            <v>82330</v>
          </cell>
          <cell r="G581">
            <v>67.2</v>
          </cell>
        </row>
        <row r="582">
          <cell r="F582">
            <v>82530</v>
          </cell>
          <cell r="G582">
            <v>134.4</v>
          </cell>
        </row>
        <row r="583">
          <cell r="F583">
            <v>82390</v>
          </cell>
          <cell r="G583">
            <v>67.2</v>
          </cell>
        </row>
        <row r="584">
          <cell r="F584">
            <v>82670</v>
          </cell>
          <cell r="G584">
            <v>67.2</v>
          </cell>
        </row>
        <row r="585">
          <cell r="F585">
            <v>82941</v>
          </cell>
          <cell r="G585">
            <v>67.2</v>
          </cell>
        </row>
        <row r="586">
          <cell r="F586">
            <v>83001</v>
          </cell>
          <cell r="G586">
            <v>67.2</v>
          </cell>
        </row>
        <row r="587">
          <cell r="F587">
            <v>82175</v>
          </cell>
          <cell r="G587">
            <v>179.2</v>
          </cell>
        </row>
        <row r="588">
          <cell r="F588">
            <v>86694</v>
          </cell>
          <cell r="G588">
            <v>112</v>
          </cell>
        </row>
        <row r="589">
          <cell r="F589">
            <v>86812</v>
          </cell>
          <cell r="G589">
            <v>201.6</v>
          </cell>
        </row>
        <row r="590">
          <cell r="F590">
            <v>80346</v>
          </cell>
          <cell r="G590">
            <v>134.4</v>
          </cell>
        </row>
        <row r="591">
          <cell r="F591">
            <v>82380</v>
          </cell>
          <cell r="G591">
            <v>112</v>
          </cell>
        </row>
        <row r="592">
          <cell r="F592">
            <v>82384</v>
          </cell>
          <cell r="G592">
            <v>403.2</v>
          </cell>
        </row>
        <row r="593">
          <cell r="F593">
            <v>87252</v>
          </cell>
          <cell r="G593">
            <v>448</v>
          </cell>
        </row>
        <row r="594">
          <cell r="F594">
            <v>86160</v>
          </cell>
          <cell r="G594">
            <v>112</v>
          </cell>
        </row>
        <row r="595">
          <cell r="F595">
            <v>83525</v>
          </cell>
          <cell r="G595">
            <v>67.2</v>
          </cell>
        </row>
        <row r="596">
          <cell r="F596">
            <v>82785</v>
          </cell>
          <cell r="G596">
            <v>67.2</v>
          </cell>
        </row>
        <row r="597">
          <cell r="F597">
            <v>86710</v>
          </cell>
          <cell r="G597">
            <v>134.4</v>
          </cell>
        </row>
        <row r="598">
          <cell r="F598">
            <v>83625</v>
          </cell>
          <cell r="G598">
            <v>112</v>
          </cell>
        </row>
        <row r="599">
          <cell r="F599">
            <v>82482</v>
          </cell>
          <cell r="G599">
            <v>67.2</v>
          </cell>
        </row>
        <row r="600">
          <cell r="F600">
            <v>82480</v>
          </cell>
          <cell r="G600">
            <v>67.2</v>
          </cell>
        </row>
        <row r="601">
          <cell r="F601">
            <v>86738</v>
          </cell>
          <cell r="G601">
            <v>89.6</v>
          </cell>
        </row>
        <row r="602">
          <cell r="F602">
            <v>83945</v>
          </cell>
          <cell r="G602">
            <v>67.2</v>
          </cell>
        </row>
        <row r="603">
          <cell r="F603">
            <v>83992</v>
          </cell>
          <cell r="G603">
            <v>67.2</v>
          </cell>
        </row>
        <row r="604">
          <cell r="F604">
            <v>84105</v>
          </cell>
          <cell r="G604">
            <v>44.8</v>
          </cell>
        </row>
        <row r="605">
          <cell r="F605">
            <v>86720</v>
          </cell>
          <cell r="G605">
            <v>89.6</v>
          </cell>
        </row>
        <row r="606">
          <cell r="F606">
            <v>83015</v>
          </cell>
          <cell r="G606">
            <v>112</v>
          </cell>
        </row>
        <row r="607">
          <cell r="F607">
            <v>84260</v>
          </cell>
          <cell r="G607">
            <v>134.4</v>
          </cell>
        </row>
        <row r="608">
          <cell r="F608">
            <v>84403</v>
          </cell>
          <cell r="G608">
            <v>67.2</v>
          </cell>
        </row>
        <row r="609">
          <cell r="F609">
            <v>84481</v>
          </cell>
          <cell r="G609">
            <v>67.2</v>
          </cell>
        </row>
        <row r="610">
          <cell r="F610">
            <v>80335</v>
          </cell>
          <cell r="G610">
            <v>134.4</v>
          </cell>
        </row>
        <row r="611">
          <cell r="F611">
            <v>83150</v>
          </cell>
          <cell r="G611">
            <v>134.4</v>
          </cell>
        </row>
        <row r="612">
          <cell r="F612">
            <v>86698</v>
          </cell>
          <cell r="G612">
            <v>89.6</v>
          </cell>
        </row>
        <row r="613">
          <cell r="F613">
            <v>84446</v>
          </cell>
          <cell r="G613">
            <v>134.4</v>
          </cell>
        </row>
        <row r="614">
          <cell r="F614">
            <v>84244</v>
          </cell>
          <cell r="G614">
            <v>67.2</v>
          </cell>
        </row>
        <row r="615">
          <cell r="F615">
            <v>84066</v>
          </cell>
          <cell r="G615">
            <v>67.2</v>
          </cell>
        </row>
        <row r="616">
          <cell r="F616">
            <v>83835</v>
          </cell>
          <cell r="G616">
            <v>134.4</v>
          </cell>
        </row>
        <row r="617">
          <cell r="F617">
            <v>83050</v>
          </cell>
          <cell r="G617">
            <v>89.6</v>
          </cell>
        </row>
        <row r="618">
          <cell r="F618">
            <v>86592</v>
          </cell>
          <cell r="G618">
            <v>35.840000000000003</v>
          </cell>
        </row>
        <row r="619">
          <cell r="F619">
            <v>82103</v>
          </cell>
          <cell r="G619">
            <v>67.2</v>
          </cell>
        </row>
        <row r="620">
          <cell r="F620">
            <v>86777</v>
          </cell>
          <cell r="G620">
            <v>112</v>
          </cell>
        </row>
        <row r="621">
          <cell r="F621">
            <v>86778</v>
          </cell>
          <cell r="G621">
            <v>112</v>
          </cell>
        </row>
        <row r="622">
          <cell r="F622">
            <v>82150</v>
          </cell>
          <cell r="G622">
            <v>26.88</v>
          </cell>
        </row>
        <row r="623">
          <cell r="F623">
            <v>86038</v>
          </cell>
          <cell r="G623">
            <v>67.2</v>
          </cell>
        </row>
        <row r="624">
          <cell r="F624">
            <v>83010</v>
          </cell>
          <cell r="G624">
            <v>67.2</v>
          </cell>
        </row>
        <row r="625">
          <cell r="F625">
            <v>82533</v>
          </cell>
          <cell r="G625">
            <v>67.2</v>
          </cell>
        </row>
        <row r="626">
          <cell r="F626">
            <v>83915</v>
          </cell>
          <cell r="G626">
            <v>67.2</v>
          </cell>
        </row>
        <row r="627">
          <cell r="F627">
            <v>80168</v>
          </cell>
          <cell r="G627">
            <v>67.2</v>
          </cell>
        </row>
        <row r="628">
          <cell r="F628">
            <v>83497</v>
          </cell>
          <cell r="G628">
            <v>134.4</v>
          </cell>
        </row>
        <row r="629">
          <cell r="F629">
            <v>87385</v>
          </cell>
          <cell r="G629">
            <v>179.2</v>
          </cell>
        </row>
        <row r="630">
          <cell r="F630">
            <v>82384</v>
          </cell>
          <cell r="G630">
            <v>403.2</v>
          </cell>
        </row>
        <row r="631">
          <cell r="F631">
            <v>82507</v>
          </cell>
          <cell r="G631">
            <v>67.2</v>
          </cell>
        </row>
        <row r="632">
          <cell r="F632">
            <v>82552</v>
          </cell>
          <cell r="G632">
            <v>112</v>
          </cell>
        </row>
        <row r="633">
          <cell r="F633">
            <v>84560</v>
          </cell>
          <cell r="G633">
            <v>44.8</v>
          </cell>
        </row>
        <row r="634">
          <cell r="F634">
            <v>84146</v>
          </cell>
          <cell r="G634">
            <v>89.6</v>
          </cell>
        </row>
        <row r="635">
          <cell r="F635">
            <v>86735</v>
          </cell>
          <cell r="G635">
            <v>89.6</v>
          </cell>
        </row>
        <row r="636">
          <cell r="F636">
            <v>83885</v>
          </cell>
          <cell r="G636">
            <v>179.2</v>
          </cell>
        </row>
        <row r="637">
          <cell r="F637">
            <v>82300</v>
          </cell>
          <cell r="G637">
            <v>179.2</v>
          </cell>
        </row>
        <row r="638">
          <cell r="F638">
            <v>82627</v>
          </cell>
          <cell r="G638">
            <v>67.2</v>
          </cell>
        </row>
        <row r="639">
          <cell r="F639">
            <v>82525</v>
          </cell>
          <cell r="G639">
            <v>112</v>
          </cell>
        </row>
        <row r="640">
          <cell r="F640">
            <v>83002</v>
          </cell>
          <cell r="G640">
            <v>112</v>
          </cell>
        </row>
        <row r="641">
          <cell r="F641">
            <v>86765</v>
          </cell>
          <cell r="G641">
            <v>89.6</v>
          </cell>
        </row>
        <row r="642">
          <cell r="F642">
            <v>82232</v>
          </cell>
          <cell r="G642">
            <v>67.2</v>
          </cell>
        </row>
        <row r="643">
          <cell r="F643">
            <v>80158</v>
          </cell>
          <cell r="G643">
            <v>89.6</v>
          </cell>
        </row>
        <row r="644">
          <cell r="F644">
            <v>82626</v>
          </cell>
          <cell r="G644">
            <v>67.2</v>
          </cell>
        </row>
        <row r="645">
          <cell r="F645">
            <v>80176</v>
          </cell>
          <cell r="G645">
            <v>67.2</v>
          </cell>
        </row>
        <row r="646">
          <cell r="F646">
            <v>82784</v>
          </cell>
          <cell r="G646">
            <v>67.2</v>
          </cell>
        </row>
        <row r="647">
          <cell r="F647">
            <v>82784</v>
          </cell>
          <cell r="G647">
            <v>67.2</v>
          </cell>
        </row>
        <row r="648">
          <cell r="F648">
            <v>82784</v>
          </cell>
          <cell r="G648">
            <v>67.2</v>
          </cell>
        </row>
        <row r="649">
          <cell r="F649">
            <v>83916</v>
          </cell>
          <cell r="G649">
            <v>112</v>
          </cell>
        </row>
        <row r="650">
          <cell r="F650">
            <v>86704</v>
          </cell>
          <cell r="G650">
            <v>89.6</v>
          </cell>
        </row>
        <row r="651">
          <cell r="F651">
            <v>84252</v>
          </cell>
          <cell r="G651">
            <v>112</v>
          </cell>
        </row>
        <row r="652">
          <cell r="F652">
            <v>87425</v>
          </cell>
          <cell r="G652">
            <v>112</v>
          </cell>
        </row>
        <row r="653">
          <cell r="F653">
            <v>84144</v>
          </cell>
          <cell r="G653">
            <v>67.2</v>
          </cell>
        </row>
        <row r="654">
          <cell r="F654">
            <v>84681</v>
          </cell>
          <cell r="G654">
            <v>67.2</v>
          </cell>
        </row>
        <row r="655">
          <cell r="F655">
            <v>84466</v>
          </cell>
          <cell r="G655">
            <v>67.2</v>
          </cell>
        </row>
        <row r="656">
          <cell r="F656">
            <v>84482</v>
          </cell>
          <cell r="G656">
            <v>67.2</v>
          </cell>
        </row>
        <row r="657">
          <cell r="F657">
            <v>84585</v>
          </cell>
          <cell r="G657">
            <v>134.4</v>
          </cell>
        </row>
        <row r="658">
          <cell r="F658">
            <v>82784</v>
          </cell>
          <cell r="G658">
            <v>67.2</v>
          </cell>
        </row>
        <row r="659">
          <cell r="F659">
            <v>82784</v>
          </cell>
          <cell r="G659">
            <v>67.2</v>
          </cell>
        </row>
        <row r="660">
          <cell r="F660">
            <v>87426</v>
          </cell>
          <cell r="G660">
            <v>45.23</v>
          </cell>
        </row>
        <row r="661">
          <cell r="F661">
            <v>86022</v>
          </cell>
          <cell r="G661">
            <v>224</v>
          </cell>
        </row>
        <row r="662">
          <cell r="F662">
            <v>83498</v>
          </cell>
          <cell r="G662">
            <v>156.80000000000001</v>
          </cell>
        </row>
        <row r="663">
          <cell r="F663">
            <v>83789</v>
          </cell>
          <cell r="G663">
            <v>179.2</v>
          </cell>
        </row>
        <row r="664">
          <cell r="F664">
            <v>87350</v>
          </cell>
          <cell r="G664">
            <v>89.6</v>
          </cell>
        </row>
        <row r="665">
          <cell r="F665">
            <v>84270</v>
          </cell>
          <cell r="G665">
            <v>112</v>
          </cell>
        </row>
        <row r="666">
          <cell r="F666">
            <v>84305</v>
          </cell>
          <cell r="G666">
            <v>67.2</v>
          </cell>
        </row>
        <row r="667">
          <cell r="F667">
            <v>84402</v>
          </cell>
          <cell r="G667">
            <v>67.2</v>
          </cell>
        </row>
        <row r="668">
          <cell r="F668">
            <v>86713</v>
          </cell>
          <cell r="G668">
            <v>89.6</v>
          </cell>
        </row>
        <row r="669">
          <cell r="F669">
            <v>82172</v>
          </cell>
          <cell r="G669">
            <v>67.2</v>
          </cell>
        </row>
        <row r="670">
          <cell r="F670">
            <v>82436</v>
          </cell>
          <cell r="G670">
            <v>44.8</v>
          </cell>
        </row>
        <row r="671">
          <cell r="F671">
            <v>82985</v>
          </cell>
          <cell r="G671">
            <v>67.2</v>
          </cell>
        </row>
        <row r="672">
          <cell r="F672">
            <v>87116</v>
          </cell>
          <cell r="G672">
            <v>0</v>
          </cell>
        </row>
        <row r="673">
          <cell r="F673">
            <v>86787</v>
          </cell>
          <cell r="G673">
            <v>89.6</v>
          </cell>
        </row>
        <row r="674">
          <cell r="F674">
            <v>84586</v>
          </cell>
          <cell r="G674">
            <v>112</v>
          </cell>
        </row>
        <row r="675">
          <cell r="F675">
            <v>86747</v>
          </cell>
          <cell r="G675">
            <v>134.4</v>
          </cell>
        </row>
        <row r="676">
          <cell r="F676">
            <v>85302</v>
          </cell>
          <cell r="G676">
            <v>268.8</v>
          </cell>
        </row>
        <row r="677">
          <cell r="F677">
            <v>82668</v>
          </cell>
          <cell r="G677">
            <v>67.2</v>
          </cell>
        </row>
        <row r="678">
          <cell r="F678">
            <v>85245</v>
          </cell>
          <cell r="G678">
            <v>268.8</v>
          </cell>
        </row>
        <row r="679">
          <cell r="F679">
            <v>84588</v>
          </cell>
          <cell r="G679">
            <v>112</v>
          </cell>
        </row>
        <row r="680">
          <cell r="F680">
            <v>84590</v>
          </cell>
          <cell r="G680">
            <v>134.4</v>
          </cell>
        </row>
        <row r="681">
          <cell r="F681">
            <v>82652</v>
          </cell>
          <cell r="G681">
            <v>112</v>
          </cell>
        </row>
        <row r="682">
          <cell r="F682">
            <v>86235</v>
          </cell>
          <cell r="G682">
            <v>125.44</v>
          </cell>
        </row>
        <row r="683">
          <cell r="F683">
            <v>86787</v>
          </cell>
          <cell r="G683">
            <v>89.6</v>
          </cell>
        </row>
        <row r="684">
          <cell r="F684">
            <v>82105</v>
          </cell>
          <cell r="G684">
            <v>67.2</v>
          </cell>
        </row>
        <row r="685">
          <cell r="F685">
            <v>87491</v>
          </cell>
          <cell r="G685">
            <v>201.6</v>
          </cell>
        </row>
        <row r="686">
          <cell r="F686">
            <v>86361</v>
          </cell>
          <cell r="G686">
            <v>224</v>
          </cell>
        </row>
        <row r="687">
          <cell r="F687">
            <v>82306</v>
          </cell>
          <cell r="G687">
            <v>67.2</v>
          </cell>
        </row>
        <row r="688">
          <cell r="F688">
            <v>87046</v>
          </cell>
          <cell r="G688">
            <v>0</v>
          </cell>
        </row>
        <row r="689">
          <cell r="F689">
            <v>80186</v>
          </cell>
          <cell r="G689">
            <v>67.2</v>
          </cell>
        </row>
        <row r="690">
          <cell r="F690">
            <v>86147</v>
          </cell>
          <cell r="G690">
            <v>89.6</v>
          </cell>
        </row>
        <row r="691">
          <cell r="F691">
            <v>86256</v>
          </cell>
          <cell r="G691">
            <v>125.44</v>
          </cell>
        </row>
        <row r="692">
          <cell r="F692">
            <v>82164</v>
          </cell>
          <cell r="G692">
            <v>89.6</v>
          </cell>
        </row>
        <row r="693">
          <cell r="F693">
            <v>86710</v>
          </cell>
          <cell r="G693">
            <v>134.4</v>
          </cell>
        </row>
        <row r="694">
          <cell r="F694">
            <v>86255</v>
          </cell>
          <cell r="G694">
            <v>67.2</v>
          </cell>
        </row>
        <row r="695">
          <cell r="F695">
            <v>82103</v>
          </cell>
          <cell r="G695">
            <v>67.2</v>
          </cell>
        </row>
        <row r="696">
          <cell r="F696">
            <v>87046</v>
          </cell>
          <cell r="G696">
            <v>0</v>
          </cell>
        </row>
        <row r="697">
          <cell r="F697">
            <v>84134</v>
          </cell>
          <cell r="G697">
            <v>67.2</v>
          </cell>
        </row>
        <row r="698">
          <cell r="F698">
            <v>86687</v>
          </cell>
          <cell r="G698">
            <v>147.84</v>
          </cell>
        </row>
        <row r="699">
          <cell r="F699">
            <v>82710</v>
          </cell>
          <cell r="G699">
            <v>179.2</v>
          </cell>
        </row>
        <row r="700">
          <cell r="F700">
            <v>86708</v>
          </cell>
          <cell r="G700">
            <v>89.6</v>
          </cell>
        </row>
        <row r="701">
          <cell r="F701">
            <v>84311</v>
          </cell>
          <cell r="G701">
            <v>112</v>
          </cell>
        </row>
        <row r="702">
          <cell r="F702">
            <v>86707</v>
          </cell>
          <cell r="G702">
            <v>89.6</v>
          </cell>
        </row>
        <row r="703">
          <cell r="F703">
            <v>86235</v>
          </cell>
          <cell r="G703">
            <v>125.44</v>
          </cell>
        </row>
        <row r="704">
          <cell r="F704">
            <v>87798</v>
          </cell>
          <cell r="G704">
            <v>537.6</v>
          </cell>
        </row>
        <row r="705">
          <cell r="F705">
            <v>87798</v>
          </cell>
          <cell r="G705">
            <v>537.6</v>
          </cell>
        </row>
        <row r="706">
          <cell r="F706">
            <v>88235</v>
          </cell>
          <cell r="G706">
            <v>672</v>
          </cell>
        </row>
        <row r="707">
          <cell r="F707">
            <v>86235</v>
          </cell>
          <cell r="G707">
            <v>125.44</v>
          </cell>
        </row>
        <row r="708">
          <cell r="F708">
            <v>80194</v>
          </cell>
          <cell r="G708">
            <v>67.2</v>
          </cell>
        </row>
        <row r="709">
          <cell r="F709">
            <v>80197</v>
          </cell>
          <cell r="G709">
            <v>134.4</v>
          </cell>
        </row>
        <row r="710">
          <cell r="F710">
            <v>87106</v>
          </cell>
          <cell r="G710">
            <v>44.8</v>
          </cell>
        </row>
        <row r="711">
          <cell r="F711">
            <v>83519</v>
          </cell>
          <cell r="G711">
            <v>112</v>
          </cell>
        </row>
        <row r="712">
          <cell r="F712">
            <v>36415</v>
          </cell>
          <cell r="G712">
            <v>10</v>
          </cell>
        </row>
        <row r="713">
          <cell r="F713">
            <v>86622</v>
          </cell>
          <cell r="G713">
            <v>147.84</v>
          </cell>
        </row>
        <row r="714">
          <cell r="F714">
            <v>87522</v>
          </cell>
          <cell r="G714">
            <v>716.8</v>
          </cell>
        </row>
        <row r="715">
          <cell r="F715">
            <v>86235</v>
          </cell>
          <cell r="G715">
            <v>125.44</v>
          </cell>
        </row>
        <row r="716">
          <cell r="F716">
            <v>87798</v>
          </cell>
          <cell r="G716">
            <v>537.6</v>
          </cell>
        </row>
        <row r="717">
          <cell r="F717">
            <v>86709</v>
          </cell>
          <cell r="G717">
            <v>89.6</v>
          </cell>
        </row>
        <row r="718">
          <cell r="F718">
            <v>87798</v>
          </cell>
          <cell r="G718">
            <v>537.6</v>
          </cell>
        </row>
        <row r="719">
          <cell r="F719">
            <v>86235</v>
          </cell>
          <cell r="G719">
            <v>125.44</v>
          </cell>
        </row>
        <row r="720">
          <cell r="F720">
            <v>87181</v>
          </cell>
          <cell r="G720">
            <v>44.8</v>
          </cell>
        </row>
        <row r="721">
          <cell r="F721">
            <v>86235</v>
          </cell>
          <cell r="G721">
            <v>125.44</v>
          </cell>
        </row>
        <row r="722">
          <cell r="F722">
            <v>86705</v>
          </cell>
          <cell r="G722">
            <v>89.6</v>
          </cell>
        </row>
        <row r="723">
          <cell r="F723">
            <v>84445</v>
          </cell>
          <cell r="G723">
            <v>112</v>
          </cell>
        </row>
        <row r="724">
          <cell r="F724">
            <v>88346</v>
          </cell>
          <cell r="G724">
            <v>268.8</v>
          </cell>
        </row>
        <row r="725">
          <cell r="F725">
            <v>80320</v>
          </cell>
          <cell r="G725">
            <v>134.4</v>
          </cell>
        </row>
        <row r="726">
          <cell r="F726">
            <v>80349</v>
          </cell>
          <cell r="G726">
            <v>112</v>
          </cell>
        </row>
        <row r="727">
          <cell r="F727">
            <v>80353</v>
          </cell>
          <cell r="G727">
            <v>112</v>
          </cell>
        </row>
        <row r="728">
          <cell r="F728">
            <v>87799</v>
          </cell>
          <cell r="G728">
            <v>716.8</v>
          </cell>
        </row>
        <row r="729">
          <cell r="F729">
            <v>87804</v>
          </cell>
          <cell r="G729">
            <v>112</v>
          </cell>
        </row>
        <row r="730">
          <cell r="F730">
            <v>80359</v>
          </cell>
          <cell r="G730">
            <v>112</v>
          </cell>
        </row>
        <row r="731">
          <cell r="F731">
            <v>80361</v>
          </cell>
          <cell r="G731">
            <v>58.24</v>
          </cell>
        </row>
        <row r="732">
          <cell r="F732">
            <v>87899</v>
          </cell>
          <cell r="G732">
            <v>112</v>
          </cell>
        </row>
        <row r="733">
          <cell r="F733">
            <v>87635</v>
          </cell>
          <cell r="G733">
            <v>51.31</v>
          </cell>
        </row>
        <row r="734">
          <cell r="F734">
            <v>82657</v>
          </cell>
          <cell r="G734">
            <v>179.2</v>
          </cell>
        </row>
        <row r="735">
          <cell r="F735">
            <v>83516</v>
          </cell>
          <cell r="G735">
            <v>112</v>
          </cell>
        </row>
        <row r="736">
          <cell r="F736">
            <v>86255</v>
          </cell>
          <cell r="G736">
            <v>67.2</v>
          </cell>
        </row>
        <row r="737">
          <cell r="F737">
            <v>80307</v>
          </cell>
          <cell r="G737">
            <v>35.840000000000003</v>
          </cell>
        </row>
        <row r="738">
          <cell r="F738">
            <v>80307</v>
          </cell>
          <cell r="G738">
            <v>188.16</v>
          </cell>
        </row>
        <row r="739">
          <cell r="F739">
            <v>83883</v>
          </cell>
          <cell r="G739">
            <v>67.2</v>
          </cell>
        </row>
        <row r="740">
          <cell r="F740">
            <v>83921</v>
          </cell>
          <cell r="G740">
            <v>179.2</v>
          </cell>
        </row>
        <row r="741">
          <cell r="F741">
            <v>80348</v>
          </cell>
          <cell r="G741">
            <v>112</v>
          </cell>
        </row>
        <row r="742">
          <cell r="F742">
            <v>84182</v>
          </cell>
          <cell r="G742">
            <v>336</v>
          </cell>
        </row>
        <row r="743">
          <cell r="F743">
            <v>82542</v>
          </cell>
          <cell r="G743">
            <v>134.4</v>
          </cell>
        </row>
        <row r="744">
          <cell r="F744">
            <v>82523</v>
          </cell>
          <cell r="G744">
            <v>112</v>
          </cell>
        </row>
        <row r="745">
          <cell r="F745">
            <v>80164</v>
          </cell>
          <cell r="G745">
            <v>67.2</v>
          </cell>
        </row>
        <row r="746">
          <cell r="F746">
            <v>80200</v>
          </cell>
          <cell r="G746">
            <v>67.2</v>
          </cell>
        </row>
        <row r="747">
          <cell r="F747">
            <v>83789</v>
          </cell>
          <cell r="G747">
            <v>179.2</v>
          </cell>
        </row>
        <row r="748">
          <cell r="F748">
            <v>86341</v>
          </cell>
          <cell r="G748">
            <v>89.6</v>
          </cell>
        </row>
        <row r="749">
          <cell r="F749">
            <v>86382</v>
          </cell>
          <cell r="G749">
            <v>224</v>
          </cell>
        </row>
        <row r="750">
          <cell r="F750">
            <v>86431</v>
          </cell>
          <cell r="G750">
            <v>44.8</v>
          </cell>
        </row>
        <row r="751">
          <cell r="F751">
            <v>86635</v>
          </cell>
          <cell r="G751">
            <v>147.84</v>
          </cell>
        </row>
        <row r="752">
          <cell r="F752">
            <v>86638</v>
          </cell>
          <cell r="G752">
            <v>147.84</v>
          </cell>
        </row>
        <row r="753">
          <cell r="F753">
            <v>84311</v>
          </cell>
          <cell r="G753">
            <v>112</v>
          </cell>
        </row>
        <row r="754">
          <cell r="F754">
            <v>86003</v>
          </cell>
          <cell r="G754">
            <v>67.2</v>
          </cell>
        </row>
        <row r="755">
          <cell r="F755">
            <v>86160</v>
          </cell>
          <cell r="G755">
            <v>112</v>
          </cell>
        </row>
        <row r="756">
          <cell r="F756">
            <v>86235</v>
          </cell>
          <cell r="G756">
            <v>125.44</v>
          </cell>
        </row>
        <row r="757">
          <cell r="F757">
            <v>83735</v>
          </cell>
          <cell r="G757">
            <v>26.88</v>
          </cell>
        </row>
        <row r="758">
          <cell r="F758">
            <v>86256</v>
          </cell>
          <cell r="G758">
            <v>125.44</v>
          </cell>
        </row>
        <row r="759">
          <cell r="F759">
            <v>86769</v>
          </cell>
          <cell r="G759">
            <v>42.13</v>
          </cell>
        </row>
        <row r="760">
          <cell r="F760">
            <v>86790</v>
          </cell>
          <cell r="G760">
            <v>147.84</v>
          </cell>
        </row>
        <row r="761">
          <cell r="F761">
            <v>86850</v>
          </cell>
          <cell r="G761">
            <v>53.76</v>
          </cell>
        </row>
        <row r="762">
          <cell r="F762">
            <v>86658</v>
          </cell>
          <cell r="G762">
            <v>179.2</v>
          </cell>
        </row>
        <row r="763">
          <cell r="F763">
            <v>86999</v>
          </cell>
          <cell r="G763">
            <v>999.04</v>
          </cell>
        </row>
        <row r="764">
          <cell r="F764">
            <v>87149</v>
          </cell>
          <cell r="G764">
            <v>112</v>
          </cell>
        </row>
        <row r="765">
          <cell r="F765">
            <v>86665</v>
          </cell>
          <cell r="G765">
            <v>210.56</v>
          </cell>
        </row>
        <row r="766">
          <cell r="F766">
            <v>86677</v>
          </cell>
          <cell r="G766">
            <v>112</v>
          </cell>
        </row>
        <row r="767">
          <cell r="F767">
            <v>86689</v>
          </cell>
          <cell r="G767">
            <v>336</v>
          </cell>
        </row>
        <row r="768">
          <cell r="F768">
            <v>86698</v>
          </cell>
          <cell r="G768">
            <v>89.6</v>
          </cell>
        </row>
        <row r="769">
          <cell r="F769">
            <v>84255</v>
          </cell>
          <cell r="G769">
            <v>179.2</v>
          </cell>
        </row>
        <row r="770">
          <cell r="F770">
            <v>83519</v>
          </cell>
          <cell r="G770">
            <v>112</v>
          </cell>
        </row>
        <row r="771">
          <cell r="F771">
            <v>88365</v>
          </cell>
          <cell r="G771">
            <v>869.12</v>
          </cell>
        </row>
        <row r="772">
          <cell r="F772">
            <v>87624</v>
          </cell>
          <cell r="G772">
            <v>537.6</v>
          </cell>
        </row>
        <row r="773">
          <cell r="F773">
            <v>87427</v>
          </cell>
          <cell r="G773">
            <v>112</v>
          </cell>
        </row>
        <row r="774">
          <cell r="F774">
            <v>87493</v>
          </cell>
          <cell r="G774">
            <v>537.6</v>
          </cell>
        </row>
        <row r="775">
          <cell r="F775">
            <v>87529</v>
          </cell>
          <cell r="G775">
            <v>537.6</v>
          </cell>
        </row>
        <row r="776">
          <cell r="F776">
            <v>87556</v>
          </cell>
          <cell r="G776">
            <v>537.6</v>
          </cell>
        </row>
        <row r="777">
          <cell r="F777">
            <v>87593</v>
          </cell>
          <cell r="G777">
            <v>537.6</v>
          </cell>
        </row>
        <row r="778">
          <cell r="F778">
            <v>87640</v>
          </cell>
          <cell r="G778">
            <v>537.6</v>
          </cell>
        </row>
        <row r="779">
          <cell r="F779">
            <v>86666</v>
          </cell>
          <cell r="G779">
            <v>147.84</v>
          </cell>
        </row>
        <row r="780">
          <cell r="F780">
            <v>87205</v>
          </cell>
          <cell r="G780">
            <v>89.6</v>
          </cell>
        </row>
        <row r="781">
          <cell r="F781">
            <v>87210</v>
          </cell>
          <cell r="G781">
            <v>35.840000000000003</v>
          </cell>
        </row>
        <row r="782">
          <cell r="F782">
            <v>87799</v>
          </cell>
          <cell r="G782">
            <v>716.8</v>
          </cell>
        </row>
        <row r="783">
          <cell r="F783">
            <v>87899</v>
          </cell>
          <cell r="G783">
            <v>112</v>
          </cell>
        </row>
        <row r="784">
          <cell r="F784">
            <v>88184</v>
          </cell>
          <cell r="G784">
            <v>224</v>
          </cell>
        </row>
        <row r="785">
          <cell r="F785">
            <v>88360</v>
          </cell>
          <cell r="G785">
            <v>336</v>
          </cell>
        </row>
        <row r="786">
          <cell r="F786">
            <v>88364</v>
          </cell>
          <cell r="G786">
            <v>869.12</v>
          </cell>
        </row>
        <row r="787">
          <cell r="G787">
            <v>0</v>
          </cell>
        </row>
        <row r="788">
          <cell r="F788">
            <v>80307</v>
          </cell>
          <cell r="G788">
            <v>35.840000000000003</v>
          </cell>
        </row>
        <row r="789">
          <cell r="F789">
            <v>80320</v>
          </cell>
          <cell r="G789">
            <v>134.4</v>
          </cell>
        </row>
        <row r="790">
          <cell r="F790">
            <v>80359</v>
          </cell>
          <cell r="G790">
            <v>112</v>
          </cell>
        </row>
        <row r="791">
          <cell r="F791">
            <v>80361</v>
          </cell>
          <cell r="G791">
            <v>112</v>
          </cell>
        </row>
        <row r="792">
          <cell r="F792">
            <v>87641</v>
          </cell>
          <cell r="G792">
            <v>537.6</v>
          </cell>
        </row>
        <row r="793">
          <cell r="F793">
            <v>87798</v>
          </cell>
          <cell r="G793">
            <v>537.6</v>
          </cell>
        </row>
        <row r="794">
          <cell r="F794">
            <v>86317</v>
          </cell>
          <cell r="G794">
            <v>112</v>
          </cell>
        </row>
        <row r="795">
          <cell r="F795">
            <v>86335</v>
          </cell>
          <cell r="G795">
            <v>197.12</v>
          </cell>
        </row>
        <row r="796">
          <cell r="F796">
            <v>86750</v>
          </cell>
          <cell r="G796">
            <v>112</v>
          </cell>
        </row>
        <row r="797">
          <cell r="F797">
            <v>86757</v>
          </cell>
          <cell r="G797">
            <v>89.6</v>
          </cell>
        </row>
        <row r="798">
          <cell r="F798">
            <v>82523</v>
          </cell>
          <cell r="G798">
            <v>112</v>
          </cell>
        </row>
        <row r="799">
          <cell r="F799">
            <v>82657</v>
          </cell>
          <cell r="G799">
            <v>179.2</v>
          </cell>
        </row>
        <row r="800">
          <cell r="F800">
            <v>82664</v>
          </cell>
          <cell r="G800">
            <v>112</v>
          </cell>
        </row>
        <row r="801">
          <cell r="F801">
            <v>83018</v>
          </cell>
          <cell r="G801">
            <v>134.4</v>
          </cell>
        </row>
        <row r="802">
          <cell r="F802">
            <v>83876</v>
          </cell>
          <cell r="G802">
            <v>112</v>
          </cell>
        </row>
        <row r="803">
          <cell r="F803">
            <v>83883</v>
          </cell>
          <cell r="G803">
            <v>67.2</v>
          </cell>
        </row>
        <row r="804">
          <cell r="F804">
            <v>80348</v>
          </cell>
          <cell r="G804">
            <v>112</v>
          </cell>
        </row>
        <row r="805">
          <cell r="F805">
            <v>84311</v>
          </cell>
          <cell r="G805">
            <v>112</v>
          </cell>
        </row>
        <row r="806">
          <cell r="F806">
            <v>84478</v>
          </cell>
          <cell r="G806">
            <v>8.9600000000000009</v>
          </cell>
        </row>
        <row r="807">
          <cell r="F807">
            <v>86235</v>
          </cell>
          <cell r="G807">
            <v>125.44</v>
          </cell>
        </row>
        <row r="808">
          <cell r="F808">
            <v>80365</v>
          </cell>
          <cell r="G808">
            <v>53.76</v>
          </cell>
        </row>
        <row r="809">
          <cell r="F809">
            <v>81275</v>
          </cell>
          <cell r="G809">
            <v>667.52</v>
          </cell>
        </row>
        <row r="810">
          <cell r="F810">
            <v>80305</v>
          </cell>
          <cell r="G810">
            <v>67.2</v>
          </cell>
        </row>
        <row r="811">
          <cell r="F811">
            <v>86256</v>
          </cell>
          <cell r="G811">
            <v>125.44</v>
          </cell>
        </row>
        <row r="812">
          <cell r="F812">
            <v>86317</v>
          </cell>
          <cell r="G812">
            <v>112</v>
          </cell>
        </row>
        <row r="813">
          <cell r="F813">
            <v>86638</v>
          </cell>
          <cell r="G813">
            <v>147.84</v>
          </cell>
        </row>
        <row r="814">
          <cell r="F814">
            <v>86658</v>
          </cell>
          <cell r="G814">
            <v>179.2</v>
          </cell>
        </row>
        <row r="815">
          <cell r="F815">
            <v>86666</v>
          </cell>
          <cell r="G815">
            <v>147.84</v>
          </cell>
        </row>
        <row r="816">
          <cell r="F816">
            <v>83519</v>
          </cell>
          <cell r="G816">
            <v>112</v>
          </cell>
        </row>
        <row r="817">
          <cell r="F817">
            <v>86677</v>
          </cell>
          <cell r="G817">
            <v>112</v>
          </cell>
        </row>
        <row r="818">
          <cell r="F818">
            <v>86682</v>
          </cell>
          <cell r="G818">
            <v>147.84</v>
          </cell>
        </row>
        <row r="819">
          <cell r="F819">
            <v>86750</v>
          </cell>
          <cell r="G819">
            <v>112</v>
          </cell>
        </row>
        <row r="820">
          <cell r="F820">
            <v>86757</v>
          </cell>
          <cell r="G820">
            <v>89.6</v>
          </cell>
        </row>
        <row r="821">
          <cell r="F821">
            <v>86790</v>
          </cell>
          <cell r="G821">
            <v>147.84</v>
          </cell>
        </row>
        <row r="822">
          <cell r="F822">
            <v>86255</v>
          </cell>
          <cell r="G822">
            <v>67.2</v>
          </cell>
        </row>
        <row r="823">
          <cell r="F823">
            <v>86850</v>
          </cell>
          <cell r="G823">
            <v>53.76</v>
          </cell>
        </row>
        <row r="824">
          <cell r="F824">
            <v>87207</v>
          </cell>
          <cell r="G824">
            <v>67.2</v>
          </cell>
        </row>
        <row r="825">
          <cell r="F825">
            <v>87493</v>
          </cell>
          <cell r="G825">
            <v>537.6</v>
          </cell>
        </row>
        <row r="826">
          <cell r="F826">
            <v>87529</v>
          </cell>
          <cell r="G826">
            <v>537.6</v>
          </cell>
        </row>
        <row r="827">
          <cell r="F827">
            <v>87798</v>
          </cell>
          <cell r="G827">
            <v>537.6</v>
          </cell>
        </row>
        <row r="828">
          <cell r="F828">
            <v>87798</v>
          </cell>
          <cell r="G828">
            <v>537.6</v>
          </cell>
        </row>
        <row r="829">
          <cell r="F829">
            <v>87899</v>
          </cell>
          <cell r="G829">
            <v>112</v>
          </cell>
        </row>
        <row r="830">
          <cell r="F830">
            <v>87798</v>
          </cell>
          <cell r="G830">
            <v>537.6</v>
          </cell>
        </row>
        <row r="831">
          <cell r="F831">
            <v>80307</v>
          </cell>
          <cell r="G831">
            <v>286.72000000000003</v>
          </cell>
        </row>
        <row r="832">
          <cell r="F832">
            <v>80307</v>
          </cell>
          <cell r="G832">
            <v>35.840000000000003</v>
          </cell>
        </row>
        <row r="833">
          <cell r="F833">
            <v>80365</v>
          </cell>
          <cell r="G833">
            <v>53.76</v>
          </cell>
        </row>
        <row r="834">
          <cell r="F834">
            <v>87149</v>
          </cell>
          <cell r="G834">
            <v>112</v>
          </cell>
        </row>
        <row r="835">
          <cell r="F835">
            <v>87206</v>
          </cell>
          <cell r="G835">
            <v>89.6</v>
          </cell>
        </row>
        <row r="836">
          <cell r="F836">
            <v>80365</v>
          </cell>
          <cell r="G836">
            <v>112</v>
          </cell>
        </row>
        <row r="837">
          <cell r="F837">
            <v>84311</v>
          </cell>
          <cell r="G837">
            <v>112</v>
          </cell>
        </row>
        <row r="838">
          <cell r="F838">
            <v>86255</v>
          </cell>
          <cell r="G838">
            <v>67.2</v>
          </cell>
        </row>
        <row r="839">
          <cell r="F839">
            <v>86256</v>
          </cell>
          <cell r="G839">
            <v>125.44</v>
          </cell>
        </row>
        <row r="840">
          <cell r="F840">
            <v>86403</v>
          </cell>
          <cell r="G840">
            <v>67.2</v>
          </cell>
        </row>
        <row r="841">
          <cell r="F841">
            <v>86611</v>
          </cell>
          <cell r="G841">
            <v>147.84</v>
          </cell>
        </row>
        <row r="842">
          <cell r="F842">
            <v>86638</v>
          </cell>
          <cell r="G842">
            <v>147.84</v>
          </cell>
        </row>
        <row r="843">
          <cell r="F843">
            <v>86658</v>
          </cell>
          <cell r="G843">
            <v>179.2</v>
          </cell>
        </row>
        <row r="844">
          <cell r="F844">
            <v>86666</v>
          </cell>
          <cell r="G844">
            <v>147.84</v>
          </cell>
        </row>
        <row r="845">
          <cell r="F845">
            <v>86671</v>
          </cell>
          <cell r="G845">
            <v>107.52</v>
          </cell>
        </row>
        <row r="846">
          <cell r="F846">
            <v>83516</v>
          </cell>
          <cell r="G846">
            <v>112</v>
          </cell>
        </row>
        <row r="847">
          <cell r="F847">
            <v>83519</v>
          </cell>
          <cell r="G847">
            <v>112</v>
          </cell>
        </row>
        <row r="848">
          <cell r="F848">
            <v>83789</v>
          </cell>
          <cell r="G848">
            <v>179.2</v>
          </cell>
        </row>
        <row r="849">
          <cell r="F849">
            <v>86790</v>
          </cell>
          <cell r="G849">
            <v>89.6</v>
          </cell>
        </row>
        <row r="850">
          <cell r="F850">
            <v>86850</v>
          </cell>
          <cell r="G850">
            <v>53.76</v>
          </cell>
        </row>
        <row r="851">
          <cell r="F851">
            <v>87899</v>
          </cell>
          <cell r="G851">
            <v>112</v>
          </cell>
        </row>
        <row r="852">
          <cell r="F852">
            <v>80307</v>
          </cell>
          <cell r="G852">
            <v>35.840000000000003</v>
          </cell>
        </row>
        <row r="853">
          <cell r="F853">
            <v>80365</v>
          </cell>
          <cell r="G853">
            <v>112</v>
          </cell>
        </row>
        <row r="854">
          <cell r="F854">
            <v>83516</v>
          </cell>
          <cell r="G854">
            <v>112</v>
          </cell>
        </row>
        <row r="855">
          <cell r="F855">
            <v>83789</v>
          </cell>
          <cell r="G855">
            <v>179.2</v>
          </cell>
        </row>
        <row r="856">
          <cell r="F856">
            <v>86235</v>
          </cell>
          <cell r="G856">
            <v>125.44</v>
          </cell>
        </row>
        <row r="857">
          <cell r="F857">
            <v>86255</v>
          </cell>
          <cell r="G857">
            <v>67.2</v>
          </cell>
        </row>
        <row r="858">
          <cell r="F858">
            <v>86682</v>
          </cell>
          <cell r="G858">
            <v>147.84</v>
          </cell>
        </row>
        <row r="859">
          <cell r="F859">
            <v>86757</v>
          </cell>
          <cell r="G859">
            <v>89.6</v>
          </cell>
        </row>
        <row r="860">
          <cell r="F860">
            <v>86638</v>
          </cell>
          <cell r="G860">
            <v>147.84</v>
          </cell>
        </row>
        <row r="861">
          <cell r="F861">
            <v>86682</v>
          </cell>
          <cell r="G861">
            <v>147.84</v>
          </cell>
        </row>
        <row r="862">
          <cell r="F862">
            <v>86757</v>
          </cell>
          <cell r="G862">
            <v>89.6</v>
          </cell>
        </row>
        <row r="863">
          <cell r="F863">
            <v>86790</v>
          </cell>
          <cell r="G863">
            <v>89.6</v>
          </cell>
        </row>
        <row r="864">
          <cell r="F864">
            <v>87798</v>
          </cell>
          <cell r="G864">
            <v>537.6</v>
          </cell>
        </row>
        <row r="865">
          <cell r="F865">
            <v>87899</v>
          </cell>
          <cell r="G865">
            <v>112</v>
          </cell>
        </row>
        <row r="866">
          <cell r="F866">
            <v>80307</v>
          </cell>
          <cell r="G866">
            <v>125.44</v>
          </cell>
        </row>
        <row r="867">
          <cell r="F867">
            <v>86256</v>
          </cell>
          <cell r="G867">
            <v>125.44</v>
          </cell>
        </row>
        <row r="868">
          <cell r="F868">
            <v>86403</v>
          </cell>
          <cell r="G868">
            <v>67.2</v>
          </cell>
        </row>
        <row r="869">
          <cell r="F869">
            <v>86611</v>
          </cell>
          <cell r="G869">
            <v>147.84</v>
          </cell>
        </row>
        <row r="870">
          <cell r="F870">
            <v>86235</v>
          </cell>
          <cell r="G870">
            <v>125.44</v>
          </cell>
        </row>
        <row r="871">
          <cell r="F871">
            <v>86671</v>
          </cell>
          <cell r="G871">
            <v>161.28</v>
          </cell>
        </row>
        <row r="872">
          <cell r="F872">
            <v>86255</v>
          </cell>
          <cell r="G872">
            <v>67.2</v>
          </cell>
        </row>
        <row r="873">
          <cell r="F873">
            <v>86256</v>
          </cell>
          <cell r="G873">
            <v>125.44</v>
          </cell>
        </row>
        <row r="874">
          <cell r="F874">
            <v>86611</v>
          </cell>
          <cell r="G874">
            <v>147.84</v>
          </cell>
        </row>
        <row r="875">
          <cell r="F875">
            <v>86638</v>
          </cell>
          <cell r="G875">
            <v>147.84</v>
          </cell>
        </row>
        <row r="876">
          <cell r="F876">
            <v>86658</v>
          </cell>
          <cell r="G876">
            <v>179.2</v>
          </cell>
        </row>
        <row r="877">
          <cell r="F877">
            <v>86757</v>
          </cell>
          <cell r="G877">
            <v>89.6</v>
          </cell>
        </row>
        <row r="878">
          <cell r="F878">
            <v>80365</v>
          </cell>
          <cell r="G878">
            <v>112</v>
          </cell>
        </row>
        <row r="879">
          <cell r="F879">
            <v>86790</v>
          </cell>
          <cell r="G879">
            <v>147.84</v>
          </cell>
        </row>
        <row r="880">
          <cell r="F880">
            <v>80375</v>
          </cell>
          <cell r="G880">
            <v>134.4</v>
          </cell>
        </row>
        <row r="881">
          <cell r="F881">
            <v>83516</v>
          </cell>
          <cell r="G881">
            <v>112</v>
          </cell>
        </row>
        <row r="882">
          <cell r="F882">
            <v>83516</v>
          </cell>
          <cell r="G882">
            <v>112</v>
          </cell>
        </row>
        <row r="883">
          <cell r="F883">
            <v>83519</v>
          </cell>
          <cell r="G883">
            <v>112</v>
          </cell>
        </row>
        <row r="884">
          <cell r="F884">
            <v>86235</v>
          </cell>
          <cell r="G884">
            <v>125.44</v>
          </cell>
        </row>
        <row r="885">
          <cell r="F885">
            <v>86658</v>
          </cell>
          <cell r="G885">
            <v>179.2</v>
          </cell>
        </row>
        <row r="886">
          <cell r="F886">
            <v>86255</v>
          </cell>
          <cell r="G886">
            <v>67.2</v>
          </cell>
        </row>
        <row r="887">
          <cell r="F887">
            <v>86611</v>
          </cell>
          <cell r="G887">
            <v>147.84</v>
          </cell>
        </row>
        <row r="888">
          <cell r="F888">
            <v>86615</v>
          </cell>
          <cell r="G888">
            <v>147.84</v>
          </cell>
        </row>
        <row r="889">
          <cell r="F889">
            <v>86638</v>
          </cell>
          <cell r="G889">
            <v>147.84</v>
          </cell>
        </row>
        <row r="890">
          <cell r="F890">
            <v>86658</v>
          </cell>
          <cell r="G890">
            <v>179.2</v>
          </cell>
        </row>
        <row r="891">
          <cell r="F891">
            <v>80307</v>
          </cell>
          <cell r="G891">
            <v>125.44</v>
          </cell>
        </row>
        <row r="892">
          <cell r="F892">
            <v>80377</v>
          </cell>
          <cell r="G892">
            <v>134.4</v>
          </cell>
        </row>
        <row r="893">
          <cell r="F893">
            <v>86658</v>
          </cell>
          <cell r="G893">
            <v>179.2</v>
          </cell>
        </row>
        <row r="894">
          <cell r="F894">
            <v>87798</v>
          </cell>
          <cell r="G894">
            <v>537.6</v>
          </cell>
        </row>
        <row r="895">
          <cell r="F895">
            <v>86658</v>
          </cell>
          <cell r="G895">
            <v>179.2</v>
          </cell>
        </row>
        <row r="896">
          <cell r="F896">
            <v>86658</v>
          </cell>
          <cell r="G896">
            <v>179.2</v>
          </cell>
        </row>
        <row r="897">
          <cell r="F897">
            <v>86658</v>
          </cell>
          <cell r="G897">
            <v>179.2</v>
          </cell>
        </row>
        <row r="898">
          <cell r="F898">
            <v>86658</v>
          </cell>
          <cell r="G898">
            <v>179.2</v>
          </cell>
        </row>
        <row r="899">
          <cell r="F899">
            <v>80307</v>
          </cell>
          <cell r="G899">
            <v>125.44</v>
          </cell>
        </row>
        <row r="900">
          <cell r="F900">
            <v>80342</v>
          </cell>
          <cell r="G900">
            <v>134.4</v>
          </cell>
        </row>
        <row r="901">
          <cell r="F901">
            <v>86757</v>
          </cell>
          <cell r="G901">
            <v>89.6</v>
          </cell>
        </row>
        <row r="902">
          <cell r="F902">
            <v>86790</v>
          </cell>
          <cell r="G902">
            <v>210.56</v>
          </cell>
        </row>
        <row r="903">
          <cell r="F903">
            <v>87798</v>
          </cell>
          <cell r="G903">
            <v>537.6</v>
          </cell>
        </row>
        <row r="904">
          <cell r="F904">
            <v>86658</v>
          </cell>
          <cell r="G904">
            <v>179.2</v>
          </cell>
        </row>
        <row r="905">
          <cell r="F905">
            <v>86255</v>
          </cell>
          <cell r="G905">
            <v>67.2</v>
          </cell>
        </row>
        <row r="906">
          <cell r="F906">
            <v>86255</v>
          </cell>
          <cell r="G906">
            <v>67.2</v>
          </cell>
        </row>
        <row r="907">
          <cell r="F907">
            <v>83519</v>
          </cell>
          <cell r="G907">
            <v>112</v>
          </cell>
        </row>
        <row r="908">
          <cell r="F908">
            <v>86638</v>
          </cell>
          <cell r="G908">
            <v>147.84</v>
          </cell>
        </row>
        <row r="909">
          <cell r="F909">
            <v>86658</v>
          </cell>
          <cell r="G909">
            <v>179.2</v>
          </cell>
        </row>
        <row r="910">
          <cell r="F910">
            <v>87798</v>
          </cell>
          <cell r="G910">
            <v>537.6</v>
          </cell>
        </row>
        <row r="911">
          <cell r="F911">
            <v>80307</v>
          </cell>
          <cell r="G911">
            <v>35.840000000000003</v>
          </cell>
        </row>
        <row r="912">
          <cell r="F912">
            <v>82542</v>
          </cell>
          <cell r="G912">
            <v>134.4</v>
          </cell>
        </row>
        <row r="913">
          <cell r="F913">
            <v>83516</v>
          </cell>
          <cell r="G913">
            <v>112</v>
          </cell>
        </row>
        <row r="914">
          <cell r="F914">
            <v>83516</v>
          </cell>
          <cell r="G914">
            <v>112</v>
          </cell>
        </row>
        <row r="915">
          <cell r="F915">
            <v>83519</v>
          </cell>
          <cell r="G915">
            <v>112</v>
          </cell>
        </row>
        <row r="916">
          <cell r="F916">
            <v>83519</v>
          </cell>
          <cell r="G916">
            <v>112</v>
          </cell>
        </row>
        <row r="917">
          <cell r="F917">
            <v>86235</v>
          </cell>
          <cell r="G917">
            <v>125.44</v>
          </cell>
        </row>
        <row r="918">
          <cell r="F918">
            <v>86638</v>
          </cell>
          <cell r="G918">
            <v>147.84</v>
          </cell>
        </row>
        <row r="919">
          <cell r="F919">
            <v>86255</v>
          </cell>
          <cell r="G919">
            <v>67.2</v>
          </cell>
        </row>
        <row r="920">
          <cell r="F920">
            <v>87798</v>
          </cell>
          <cell r="G920">
            <v>537.6</v>
          </cell>
        </row>
        <row r="921">
          <cell r="F921">
            <v>80048</v>
          </cell>
          <cell r="G921">
            <v>49.28</v>
          </cell>
        </row>
        <row r="922">
          <cell r="F922">
            <v>80053</v>
          </cell>
          <cell r="G922">
            <v>67.2</v>
          </cell>
        </row>
        <row r="923">
          <cell r="F923">
            <v>82248</v>
          </cell>
          <cell r="G923">
            <v>26.88</v>
          </cell>
        </row>
        <row r="924">
          <cell r="F924">
            <v>86658</v>
          </cell>
          <cell r="G924">
            <v>179.2</v>
          </cell>
        </row>
        <row r="925">
          <cell r="F925">
            <v>86255</v>
          </cell>
          <cell r="G925">
            <v>67.2</v>
          </cell>
        </row>
        <row r="926">
          <cell r="F926">
            <v>86403</v>
          </cell>
          <cell r="G926">
            <v>0</v>
          </cell>
        </row>
        <row r="927">
          <cell r="F927">
            <v>82746</v>
          </cell>
          <cell r="G927">
            <v>67.2</v>
          </cell>
        </row>
        <row r="928">
          <cell r="F928">
            <v>82951</v>
          </cell>
          <cell r="G928">
            <v>67.2</v>
          </cell>
        </row>
        <row r="929">
          <cell r="F929">
            <v>82952</v>
          </cell>
          <cell r="G929">
            <v>17.920000000000002</v>
          </cell>
        </row>
        <row r="930">
          <cell r="F930">
            <v>83519</v>
          </cell>
          <cell r="G930">
            <v>112</v>
          </cell>
        </row>
        <row r="931">
          <cell r="F931">
            <v>86658</v>
          </cell>
          <cell r="G931">
            <v>179.2</v>
          </cell>
        </row>
        <row r="932">
          <cell r="F932">
            <v>80307</v>
          </cell>
          <cell r="G932">
            <v>358.4</v>
          </cell>
        </row>
        <row r="933">
          <cell r="F933">
            <v>82247</v>
          </cell>
          <cell r="G933">
            <v>26.88</v>
          </cell>
        </row>
        <row r="934">
          <cell r="F934">
            <v>83880</v>
          </cell>
          <cell r="G934">
            <v>134.4</v>
          </cell>
        </row>
        <row r="935">
          <cell r="F935">
            <v>83935</v>
          </cell>
          <cell r="G935">
            <v>44.8</v>
          </cell>
        </row>
        <row r="936">
          <cell r="F936">
            <v>82436</v>
          </cell>
          <cell r="G936">
            <v>44.8</v>
          </cell>
        </row>
        <row r="937">
          <cell r="F937">
            <v>82607</v>
          </cell>
          <cell r="G937">
            <v>67.2</v>
          </cell>
        </row>
        <row r="938">
          <cell r="F938">
            <v>82728</v>
          </cell>
          <cell r="G938">
            <v>67.2</v>
          </cell>
        </row>
        <row r="939">
          <cell r="F939">
            <v>82731</v>
          </cell>
          <cell r="G939">
            <v>784</v>
          </cell>
        </row>
        <row r="940">
          <cell r="F940">
            <v>84484</v>
          </cell>
          <cell r="G940">
            <v>112</v>
          </cell>
        </row>
        <row r="941">
          <cell r="F941">
            <v>83930</v>
          </cell>
          <cell r="G941">
            <v>44.8</v>
          </cell>
        </row>
        <row r="942">
          <cell r="F942">
            <v>86255</v>
          </cell>
          <cell r="G942">
            <v>67.2</v>
          </cell>
        </row>
        <row r="943">
          <cell r="F943">
            <v>86403</v>
          </cell>
          <cell r="G943">
            <v>0</v>
          </cell>
        </row>
        <row r="944">
          <cell r="F944">
            <v>86638</v>
          </cell>
          <cell r="G944">
            <v>147.84</v>
          </cell>
        </row>
        <row r="945">
          <cell r="F945">
            <v>86790</v>
          </cell>
          <cell r="G945">
            <v>501.76</v>
          </cell>
        </row>
        <row r="946">
          <cell r="F946">
            <v>82340</v>
          </cell>
          <cell r="G946">
            <v>44.8</v>
          </cell>
        </row>
        <row r="947">
          <cell r="F947">
            <v>80198</v>
          </cell>
          <cell r="G947">
            <v>67.2</v>
          </cell>
        </row>
        <row r="948">
          <cell r="F948">
            <v>80185</v>
          </cell>
          <cell r="G948">
            <v>67.2</v>
          </cell>
        </row>
        <row r="949">
          <cell r="F949">
            <v>84156</v>
          </cell>
          <cell r="G949">
            <v>44.8</v>
          </cell>
        </row>
        <row r="950">
          <cell r="F950">
            <v>84157</v>
          </cell>
          <cell r="G950">
            <v>44.8</v>
          </cell>
        </row>
        <row r="951">
          <cell r="G951">
            <v>25.63</v>
          </cell>
        </row>
        <row r="952">
          <cell r="G952">
            <v>34.11</v>
          </cell>
        </row>
        <row r="953">
          <cell r="G953">
            <v>17.07</v>
          </cell>
        </row>
        <row r="954">
          <cell r="F954">
            <v>83036</v>
          </cell>
          <cell r="G954">
            <v>12</v>
          </cell>
        </row>
        <row r="955">
          <cell r="F955">
            <v>80053</v>
          </cell>
          <cell r="G955">
            <v>67.2</v>
          </cell>
        </row>
        <row r="956">
          <cell r="F956">
            <v>80076</v>
          </cell>
          <cell r="G956">
            <v>49.28</v>
          </cell>
        </row>
        <row r="957">
          <cell r="F957">
            <v>84153</v>
          </cell>
          <cell r="G957">
            <v>89.6</v>
          </cell>
        </row>
        <row r="958">
          <cell r="F958">
            <v>84439</v>
          </cell>
          <cell r="G958">
            <v>67.2</v>
          </cell>
        </row>
        <row r="959">
          <cell r="F959">
            <v>84702</v>
          </cell>
          <cell r="G959">
            <v>107.52</v>
          </cell>
        </row>
        <row r="960">
          <cell r="F960">
            <v>80162</v>
          </cell>
          <cell r="G960">
            <v>67.2</v>
          </cell>
        </row>
        <row r="961">
          <cell r="F961">
            <v>86615</v>
          </cell>
          <cell r="G961">
            <v>147.84</v>
          </cell>
        </row>
        <row r="962">
          <cell r="F962">
            <v>80170</v>
          </cell>
          <cell r="G962">
            <v>67.2</v>
          </cell>
        </row>
        <row r="963">
          <cell r="F963">
            <v>80156</v>
          </cell>
          <cell r="G963">
            <v>67.2</v>
          </cell>
        </row>
        <row r="964">
          <cell r="F964">
            <v>82150</v>
          </cell>
          <cell r="G964">
            <v>26.88</v>
          </cell>
        </row>
        <row r="965">
          <cell r="F965">
            <v>84520</v>
          </cell>
          <cell r="G965">
            <v>8.9600000000000009</v>
          </cell>
        </row>
        <row r="966">
          <cell r="F966">
            <v>82378</v>
          </cell>
          <cell r="G966">
            <v>112</v>
          </cell>
        </row>
        <row r="967">
          <cell r="F967">
            <v>82550</v>
          </cell>
          <cell r="G967">
            <v>26.88</v>
          </cell>
        </row>
        <row r="968">
          <cell r="F968">
            <v>82310</v>
          </cell>
          <cell r="G968">
            <v>8.9600000000000009</v>
          </cell>
        </row>
        <row r="969">
          <cell r="F969">
            <v>82340</v>
          </cell>
          <cell r="G969">
            <v>44.8</v>
          </cell>
        </row>
        <row r="970">
          <cell r="F970">
            <v>82435</v>
          </cell>
          <cell r="G970">
            <v>8.9600000000000009</v>
          </cell>
        </row>
        <row r="971">
          <cell r="F971">
            <v>82140</v>
          </cell>
          <cell r="G971">
            <v>89.6</v>
          </cell>
        </row>
        <row r="972">
          <cell r="F972">
            <v>82150</v>
          </cell>
          <cell r="G972">
            <v>26.88</v>
          </cell>
        </row>
        <row r="973">
          <cell r="F973">
            <v>80051</v>
          </cell>
          <cell r="G973">
            <v>35.840000000000003</v>
          </cell>
        </row>
        <row r="974">
          <cell r="F974">
            <v>82977</v>
          </cell>
          <cell r="G974">
            <v>8.9600000000000009</v>
          </cell>
        </row>
        <row r="975">
          <cell r="F975">
            <v>82947</v>
          </cell>
          <cell r="G975">
            <v>17.920000000000002</v>
          </cell>
        </row>
        <row r="976">
          <cell r="F976">
            <v>83718</v>
          </cell>
          <cell r="G976">
            <v>67.2</v>
          </cell>
        </row>
        <row r="977">
          <cell r="F977">
            <v>83036</v>
          </cell>
          <cell r="G977">
            <v>89.6</v>
          </cell>
        </row>
        <row r="978">
          <cell r="F978">
            <v>82465</v>
          </cell>
          <cell r="G978">
            <v>17.920000000000002</v>
          </cell>
        </row>
        <row r="979">
          <cell r="F979">
            <v>82374</v>
          </cell>
          <cell r="G979">
            <v>8.9600000000000009</v>
          </cell>
        </row>
        <row r="980">
          <cell r="F980">
            <v>82575</v>
          </cell>
          <cell r="G980">
            <v>53.76</v>
          </cell>
        </row>
        <row r="981">
          <cell r="F981">
            <v>82565</v>
          </cell>
          <cell r="G981">
            <v>8.9600000000000009</v>
          </cell>
        </row>
        <row r="982">
          <cell r="F982">
            <v>82570</v>
          </cell>
          <cell r="G982">
            <v>44.8</v>
          </cell>
        </row>
        <row r="983">
          <cell r="F983">
            <v>80164</v>
          </cell>
          <cell r="G983">
            <v>67.2</v>
          </cell>
        </row>
        <row r="984">
          <cell r="F984">
            <v>87798</v>
          </cell>
          <cell r="G984">
            <v>537.6</v>
          </cell>
        </row>
        <row r="985">
          <cell r="F985">
            <v>80184</v>
          </cell>
          <cell r="G985">
            <v>67.2</v>
          </cell>
        </row>
        <row r="986">
          <cell r="F986">
            <v>84100</v>
          </cell>
          <cell r="G986">
            <v>8.9600000000000009</v>
          </cell>
        </row>
        <row r="987">
          <cell r="F987">
            <v>84132</v>
          </cell>
          <cell r="G987">
            <v>17.920000000000002</v>
          </cell>
        </row>
        <row r="988">
          <cell r="F988">
            <v>84155</v>
          </cell>
          <cell r="G988">
            <v>8.9600000000000009</v>
          </cell>
        </row>
        <row r="989">
          <cell r="F989">
            <v>83540</v>
          </cell>
          <cell r="G989">
            <v>26.88</v>
          </cell>
        </row>
        <row r="990">
          <cell r="F990">
            <v>83615</v>
          </cell>
          <cell r="G990">
            <v>17.920000000000002</v>
          </cell>
        </row>
        <row r="991">
          <cell r="F991">
            <v>84295</v>
          </cell>
          <cell r="G991">
            <v>8.9600000000000009</v>
          </cell>
        </row>
        <row r="992">
          <cell r="F992">
            <v>84450</v>
          </cell>
          <cell r="G992">
            <v>8.9600000000000009</v>
          </cell>
        </row>
        <row r="993">
          <cell r="F993">
            <v>83690</v>
          </cell>
          <cell r="G993">
            <v>35.840000000000003</v>
          </cell>
        </row>
        <row r="994">
          <cell r="F994">
            <v>80178</v>
          </cell>
          <cell r="G994">
            <v>67.2</v>
          </cell>
        </row>
        <row r="995">
          <cell r="F995">
            <v>84436</v>
          </cell>
          <cell r="G995">
            <v>67.2</v>
          </cell>
        </row>
        <row r="996">
          <cell r="F996">
            <v>84550</v>
          </cell>
          <cell r="G996">
            <v>8.9600000000000009</v>
          </cell>
        </row>
        <row r="997">
          <cell r="F997">
            <v>82570</v>
          </cell>
          <cell r="G997">
            <v>44.8</v>
          </cell>
        </row>
        <row r="998">
          <cell r="F998">
            <v>84133</v>
          </cell>
          <cell r="G998">
            <v>44.8</v>
          </cell>
        </row>
        <row r="999">
          <cell r="F999">
            <v>84300</v>
          </cell>
          <cell r="G999">
            <v>44.8</v>
          </cell>
        </row>
        <row r="1000">
          <cell r="F1000">
            <v>84075</v>
          </cell>
          <cell r="G1000">
            <v>8.9600000000000009</v>
          </cell>
        </row>
        <row r="1001">
          <cell r="F1001">
            <v>84703</v>
          </cell>
          <cell r="G1001">
            <v>44.8</v>
          </cell>
        </row>
        <row r="1002">
          <cell r="F1002">
            <v>80061</v>
          </cell>
          <cell r="G1002">
            <v>85.12</v>
          </cell>
        </row>
        <row r="1003">
          <cell r="F1003">
            <v>82553</v>
          </cell>
          <cell r="G1003">
            <v>67.2</v>
          </cell>
        </row>
        <row r="1004">
          <cell r="F1004">
            <v>84460</v>
          </cell>
          <cell r="G1004">
            <v>8.9600000000000009</v>
          </cell>
        </row>
        <row r="1005">
          <cell r="F1005">
            <v>83550</v>
          </cell>
          <cell r="G1005">
            <v>53.76</v>
          </cell>
        </row>
        <row r="1006">
          <cell r="F1006">
            <v>84478</v>
          </cell>
          <cell r="G1006">
            <v>8.9600000000000009</v>
          </cell>
        </row>
        <row r="1007">
          <cell r="F1007">
            <v>84443</v>
          </cell>
          <cell r="G1007">
            <v>67.2</v>
          </cell>
        </row>
        <row r="1008">
          <cell r="F1008">
            <v>82948</v>
          </cell>
          <cell r="G1008">
            <v>17.920000000000002</v>
          </cell>
        </row>
        <row r="1009">
          <cell r="G1009">
            <v>60</v>
          </cell>
        </row>
        <row r="1010">
          <cell r="F1010">
            <v>80179</v>
          </cell>
          <cell r="G1010">
            <v>67.2</v>
          </cell>
        </row>
        <row r="1011">
          <cell r="F1011">
            <v>83874</v>
          </cell>
          <cell r="G1011">
            <v>89.6</v>
          </cell>
        </row>
        <row r="1012">
          <cell r="F1012">
            <v>82945</v>
          </cell>
          <cell r="G1012">
            <v>17.920000000000002</v>
          </cell>
        </row>
        <row r="1013">
          <cell r="F1013">
            <v>83519</v>
          </cell>
          <cell r="G1013">
            <v>112</v>
          </cell>
        </row>
        <row r="1014">
          <cell r="F1014">
            <v>83605</v>
          </cell>
          <cell r="G1014">
            <v>89.6</v>
          </cell>
        </row>
        <row r="1015">
          <cell r="F1015">
            <v>84156</v>
          </cell>
          <cell r="G1015">
            <v>44.8</v>
          </cell>
        </row>
        <row r="1016">
          <cell r="F1016">
            <v>84157</v>
          </cell>
          <cell r="G1016">
            <v>44.8</v>
          </cell>
        </row>
        <row r="1017">
          <cell r="F1017">
            <v>86255</v>
          </cell>
          <cell r="G1017">
            <v>67.2</v>
          </cell>
        </row>
        <row r="1018">
          <cell r="F1018">
            <v>86790</v>
          </cell>
          <cell r="G1018">
            <v>519.67999999999995</v>
          </cell>
        </row>
        <row r="1019">
          <cell r="F1019">
            <v>82950</v>
          </cell>
          <cell r="G1019">
            <v>17.920000000000002</v>
          </cell>
        </row>
        <row r="1020">
          <cell r="F1020">
            <v>82947</v>
          </cell>
          <cell r="G1020">
            <v>17.920000000000002</v>
          </cell>
        </row>
        <row r="1021">
          <cell r="F1021">
            <v>80375</v>
          </cell>
          <cell r="G1021">
            <v>134.4</v>
          </cell>
        </row>
        <row r="1022">
          <cell r="F1022">
            <v>86790</v>
          </cell>
          <cell r="G1022">
            <v>0</v>
          </cell>
        </row>
        <row r="1023">
          <cell r="F1023">
            <v>87798</v>
          </cell>
          <cell r="G1023">
            <v>537.6</v>
          </cell>
        </row>
        <row r="1024">
          <cell r="F1024">
            <v>86658</v>
          </cell>
          <cell r="G1024">
            <v>179.2</v>
          </cell>
        </row>
        <row r="1025">
          <cell r="F1025">
            <v>86790</v>
          </cell>
          <cell r="G1025">
            <v>0</v>
          </cell>
        </row>
        <row r="1026">
          <cell r="F1026">
            <v>87798</v>
          </cell>
          <cell r="G1026">
            <v>537.6</v>
          </cell>
        </row>
        <row r="1027">
          <cell r="F1027">
            <v>86790</v>
          </cell>
          <cell r="G1027">
            <v>0</v>
          </cell>
        </row>
        <row r="1028">
          <cell r="F1028">
            <v>87798</v>
          </cell>
          <cell r="G1028">
            <v>537.6</v>
          </cell>
        </row>
        <row r="1029">
          <cell r="F1029">
            <v>87798</v>
          </cell>
          <cell r="G1029">
            <v>537.6</v>
          </cell>
        </row>
        <row r="1030">
          <cell r="F1030">
            <v>83520</v>
          </cell>
          <cell r="G1030">
            <v>112</v>
          </cell>
        </row>
        <row r="1031">
          <cell r="F1031">
            <v>83520</v>
          </cell>
          <cell r="G1031">
            <v>112</v>
          </cell>
        </row>
        <row r="1032">
          <cell r="F1032">
            <v>83520</v>
          </cell>
          <cell r="G1032">
            <v>112</v>
          </cell>
        </row>
        <row r="1033">
          <cell r="F1033">
            <v>83520</v>
          </cell>
          <cell r="G1033">
            <v>170.24</v>
          </cell>
        </row>
        <row r="1034">
          <cell r="F1034">
            <v>83520</v>
          </cell>
          <cell r="G1034">
            <v>237.44</v>
          </cell>
        </row>
        <row r="1035">
          <cell r="F1035">
            <v>83520</v>
          </cell>
          <cell r="G1035">
            <v>89.6</v>
          </cell>
        </row>
        <row r="1036">
          <cell r="F1036">
            <v>83520</v>
          </cell>
          <cell r="G1036">
            <v>112</v>
          </cell>
        </row>
        <row r="1037">
          <cell r="F1037">
            <v>83520</v>
          </cell>
          <cell r="G1037">
            <v>421.12</v>
          </cell>
        </row>
        <row r="1038">
          <cell r="F1038">
            <v>83520</v>
          </cell>
          <cell r="G1038">
            <v>85.12</v>
          </cell>
        </row>
        <row r="1039">
          <cell r="F1039">
            <v>83520</v>
          </cell>
          <cell r="G1039">
            <v>98.56</v>
          </cell>
        </row>
        <row r="1040">
          <cell r="F1040">
            <v>84479</v>
          </cell>
          <cell r="G1040">
            <v>67.2</v>
          </cell>
        </row>
        <row r="1041">
          <cell r="F1041">
            <v>87798</v>
          </cell>
          <cell r="G1041">
            <v>537.6</v>
          </cell>
        </row>
        <row r="1042">
          <cell r="F1042">
            <v>80202</v>
          </cell>
          <cell r="G1042">
            <v>67.2</v>
          </cell>
        </row>
        <row r="1043">
          <cell r="F1043">
            <v>83520</v>
          </cell>
          <cell r="G1043">
            <v>112</v>
          </cell>
        </row>
        <row r="1044">
          <cell r="F1044">
            <v>83520</v>
          </cell>
          <cell r="G1044">
            <v>112</v>
          </cell>
        </row>
        <row r="1045">
          <cell r="F1045">
            <v>85611</v>
          </cell>
          <cell r="G1045">
            <v>107.52</v>
          </cell>
        </row>
        <row r="1046">
          <cell r="F1046">
            <v>85732</v>
          </cell>
          <cell r="G1046">
            <v>107.52</v>
          </cell>
        </row>
        <row r="1047">
          <cell r="F1047">
            <v>85002</v>
          </cell>
          <cell r="G1047">
            <v>67.2</v>
          </cell>
        </row>
        <row r="1048">
          <cell r="F1048">
            <v>82270</v>
          </cell>
          <cell r="G1048">
            <v>0</v>
          </cell>
        </row>
        <row r="1049">
          <cell r="F1049">
            <v>85384</v>
          </cell>
          <cell r="G1049">
            <v>40.32</v>
          </cell>
        </row>
        <row r="1050">
          <cell r="F1050">
            <v>85025</v>
          </cell>
          <cell r="G1050">
            <v>44.8</v>
          </cell>
        </row>
        <row r="1051">
          <cell r="F1051">
            <v>85610</v>
          </cell>
          <cell r="G1051">
            <v>35.840000000000003</v>
          </cell>
        </row>
        <row r="1052">
          <cell r="F1052">
            <v>85014</v>
          </cell>
          <cell r="G1052">
            <v>17.920000000000002</v>
          </cell>
        </row>
        <row r="1053">
          <cell r="F1053">
            <v>85018</v>
          </cell>
          <cell r="G1053">
            <v>17.920000000000002</v>
          </cell>
        </row>
        <row r="1054">
          <cell r="F1054">
            <v>85730</v>
          </cell>
          <cell r="G1054">
            <v>35.840000000000003</v>
          </cell>
        </row>
        <row r="1055">
          <cell r="F1055">
            <v>86762</v>
          </cell>
          <cell r="G1055">
            <v>67.2</v>
          </cell>
        </row>
        <row r="1056">
          <cell r="F1056">
            <v>85660</v>
          </cell>
          <cell r="G1056">
            <v>44.8</v>
          </cell>
        </row>
        <row r="1057">
          <cell r="F1057">
            <v>85362</v>
          </cell>
          <cell r="G1057">
            <v>67.2</v>
          </cell>
        </row>
        <row r="1058">
          <cell r="F1058">
            <v>85045</v>
          </cell>
          <cell r="G1058">
            <v>44.8</v>
          </cell>
        </row>
        <row r="1059">
          <cell r="F1059">
            <v>85027</v>
          </cell>
          <cell r="G1059">
            <v>35.840000000000003</v>
          </cell>
        </row>
        <row r="1060">
          <cell r="G1060">
            <v>8.65</v>
          </cell>
        </row>
        <row r="1061">
          <cell r="F1061">
            <v>85008</v>
          </cell>
          <cell r="G1061">
            <v>22.4</v>
          </cell>
        </row>
        <row r="1062">
          <cell r="F1062">
            <v>85380</v>
          </cell>
          <cell r="G1062">
            <v>67.2</v>
          </cell>
        </row>
        <row r="1063">
          <cell r="F1063">
            <v>85397</v>
          </cell>
          <cell r="G1063">
            <v>313.60000000000002</v>
          </cell>
        </row>
        <row r="1064">
          <cell r="F1064">
            <v>87070</v>
          </cell>
          <cell r="G1064">
            <v>179.2</v>
          </cell>
        </row>
        <row r="1065">
          <cell r="F1065">
            <v>85049</v>
          </cell>
          <cell r="G1065">
            <v>17.920000000000002</v>
          </cell>
        </row>
        <row r="1066">
          <cell r="F1066">
            <v>85610</v>
          </cell>
          <cell r="G1066">
            <v>35.840000000000003</v>
          </cell>
        </row>
        <row r="1067">
          <cell r="F1067">
            <v>87634</v>
          </cell>
          <cell r="G1067">
            <v>537.6</v>
          </cell>
        </row>
        <row r="1068">
          <cell r="F1068">
            <v>87651</v>
          </cell>
          <cell r="G1068">
            <v>537.6</v>
          </cell>
        </row>
        <row r="1069">
          <cell r="F1069">
            <v>87807</v>
          </cell>
          <cell r="G1069">
            <v>112</v>
          </cell>
        </row>
        <row r="1070">
          <cell r="F1070">
            <v>87804</v>
          </cell>
          <cell r="G1070">
            <v>112</v>
          </cell>
        </row>
        <row r="1071">
          <cell r="F1071">
            <v>87205</v>
          </cell>
          <cell r="G1071">
            <v>89.6</v>
          </cell>
        </row>
        <row r="1072">
          <cell r="F1072">
            <v>87184</v>
          </cell>
          <cell r="G1072">
            <v>44.8</v>
          </cell>
        </row>
        <row r="1073">
          <cell r="F1073">
            <v>80366</v>
          </cell>
          <cell r="G1073">
            <v>134.4</v>
          </cell>
        </row>
        <row r="1074">
          <cell r="F1074">
            <v>83735</v>
          </cell>
          <cell r="G1074">
            <v>26.88</v>
          </cell>
        </row>
        <row r="1075">
          <cell r="F1075">
            <v>85007</v>
          </cell>
          <cell r="G1075">
            <v>44.8</v>
          </cell>
        </row>
        <row r="1076">
          <cell r="F1076">
            <v>87880</v>
          </cell>
          <cell r="G1076">
            <v>112</v>
          </cell>
        </row>
        <row r="1077">
          <cell r="F1077">
            <v>87040</v>
          </cell>
          <cell r="G1077">
            <v>179.2</v>
          </cell>
        </row>
        <row r="1078">
          <cell r="F1078">
            <v>87071</v>
          </cell>
          <cell r="G1078">
            <v>179.2</v>
          </cell>
        </row>
        <row r="1079">
          <cell r="F1079">
            <v>87077</v>
          </cell>
          <cell r="G1079">
            <v>44.8</v>
          </cell>
        </row>
        <row r="1080">
          <cell r="F1080">
            <v>87449</v>
          </cell>
          <cell r="G1080">
            <v>112</v>
          </cell>
        </row>
        <row r="1081">
          <cell r="F1081">
            <v>87324</v>
          </cell>
          <cell r="G1081">
            <v>112</v>
          </cell>
        </row>
        <row r="1082">
          <cell r="F1082">
            <v>87899</v>
          </cell>
          <cell r="G1082">
            <v>112</v>
          </cell>
        </row>
        <row r="1083">
          <cell r="F1083">
            <v>87186</v>
          </cell>
          <cell r="G1083">
            <v>44.8</v>
          </cell>
        </row>
        <row r="1084">
          <cell r="F1084">
            <v>87081</v>
          </cell>
          <cell r="G1084">
            <v>89.6</v>
          </cell>
        </row>
        <row r="1085">
          <cell r="F1085">
            <v>87804</v>
          </cell>
          <cell r="G1085">
            <v>112</v>
          </cell>
        </row>
        <row r="1086">
          <cell r="F1086">
            <v>87081</v>
          </cell>
          <cell r="G1086">
            <v>0</v>
          </cell>
        </row>
        <row r="1087">
          <cell r="F1087">
            <v>87899</v>
          </cell>
          <cell r="G1087">
            <v>112</v>
          </cell>
        </row>
        <row r="1088">
          <cell r="F1088">
            <v>87045</v>
          </cell>
          <cell r="G1088">
            <v>134.4</v>
          </cell>
        </row>
        <row r="1089">
          <cell r="F1089">
            <v>87449</v>
          </cell>
          <cell r="G1089">
            <v>112</v>
          </cell>
        </row>
        <row r="1090">
          <cell r="F1090">
            <v>81002</v>
          </cell>
          <cell r="G1090">
            <v>17.920000000000002</v>
          </cell>
        </row>
        <row r="1091">
          <cell r="F1091">
            <v>81003</v>
          </cell>
          <cell r="G1091">
            <v>17.920000000000002</v>
          </cell>
        </row>
        <row r="1092">
          <cell r="F1092">
            <v>87073</v>
          </cell>
          <cell r="G1092">
            <v>179.2</v>
          </cell>
        </row>
        <row r="1093">
          <cell r="F1093">
            <v>87076</v>
          </cell>
          <cell r="G1093">
            <v>44.8</v>
          </cell>
        </row>
        <row r="1094">
          <cell r="F1094">
            <v>81003</v>
          </cell>
          <cell r="G1094">
            <v>17.920000000000002</v>
          </cell>
        </row>
        <row r="1095">
          <cell r="F1095" t="str">
            <v>0155U</v>
          </cell>
          <cell r="G1095">
            <v>1182.72</v>
          </cell>
        </row>
        <row r="1096">
          <cell r="F1096">
            <v>81206</v>
          </cell>
          <cell r="G1096">
            <v>600.32000000000005</v>
          </cell>
        </row>
        <row r="1097">
          <cell r="F1097">
            <v>81207</v>
          </cell>
          <cell r="G1097">
            <v>600.32000000000005</v>
          </cell>
        </row>
        <row r="1098">
          <cell r="F1098">
            <v>81220</v>
          </cell>
          <cell r="G1098">
            <v>461.44</v>
          </cell>
        </row>
        <row r="1099">
          <cell r="F1099">
            <v>81229</v>
          </cell>
          <cell r="G1099">
            <v>2477.44</v>
          </cell>
        </row>
        <row r="1100">
          <cell r="F1100">
            <v>81250</v>
          </cell>
          <cell r="G1100">
            <v>380.8</v>
          </cell>
        </row>
        <row r="1101">
          <cell r="F1101">
            <v>81251</v>
          </cell>
          <cell r="G1101">
            <v>497.28</v>
          </cell>
        </row>
        <row r="1102">
          <cell r="F1102">
            <v>81257</v>
          </cell>
          <cell r="G1102">
            <v>439.04</v>
          </cell>
        </row>
        <row r="1103">
          <cell r="F1103">
            <v>81261</v>
          </cell>
          <cell r="G1103">
            <v>752.64</v>
          </cell>
        </row>
        <row r="1104">
          <cell r="F1104">
            <v>81263</v>
          </cell>
          <cell r="G1104">
            <v>1809.92</v>
          </cell>
        </row>
        <row r="1105">
          <cell r="F1105">
            <v>85097</v>
          </cell>
          <cell r="G1105">
            <v>0</v>
          </cell>
        </row>
        <row r="1106">
          <cell r="F1106">
            <v>81025</v>
          </cell>
          <cell r="G1106">
            <v>44.8</v>
          </cell>
        </row>
        <row r="1107">
          <cell r="F1107">
            <v>81001</v>
          </cell>
          <cell r="G1107">
            <v>40.32</v>
          </cell>
        </row>
        <row r="1108">
          <cell r="F1108">
            <v>81299</v>
          </cell>
          <cell r="G1108">
            <v>4824.96</v>
          </cell>
        </row>
        <row r="1109">
          <cell r="F1109">
            <v>81311</v>
          </cell>
          <cell r="G1109">
            <v>1379.84</v>
          </cell>
        </row>
        <row r="1110">
          <cell r="F1110">
            <v>81332</v>
          </cell>
          <cell r="G1110">
            <v>896</v>
          </cell>
        </row>
        <row r="1111">
          <cell r="F1111">
            <v>81403</v>
          </cell>
          <cell r="G1111">
            <v>439.04</v>
          </cell>
        </row>
        <row r="1112">
          <cell r="F1112">
            <v>81404</v>
          </cell>
          <cell r="G1112">
            <v>2773.12</v>
          </cell>
        </row>
        <row r="1113">
          <cell r="F1113">
            <v>81479</v>
          </cell>
          <cell r="G1113">
            <v>1379.84</v>
          </cell>
        </row>
        <row r="1114">
          <cell r="F1114">
            <v>85060</v>
          </cell>
          <cell r="G1114">
            <v>0</v>
          </cell>
        </row>
        <row r="1115">
          <cell r="F1115">
            <v>88104</v>
          </cell>
          <cell r="G1115">
            <v>134.4</v>
          </cell>
        </row>
        <row r="1116">
          <cell r="F1116">
            <v>81275</v>
          </cell>
          <cell r="G1116">
            <v>1111.04</v>
          </cell>
        </row>
        <row r="1117">
          <cell r="F1117">
            <v>81276</v>
          </cell>
          <cell r="G1117">
            <v>1111.04</v>
          </cell>
        </row>
        <row r="1118">
          <cell r="F1118">
            <v>88175</v>
          </cell>
          <cell r="G1118">
            <v>313.60000000000002</v>
          </cell>
        </row>
        <row r="1119">
          <cell r="F1119">
            <v>88230</v>
          </cell>
          <cell r="G1119">
            <v>448</v>
          </cell>
        </row>
        <row r="1120">
          <cell r="F1120">
            <v>88237</v>
          </cell>
          <cell r="G1120">
            <v>672</v>
          </cell>
        </row>
        <row r="1121">
          <cell r="F1121">
            <v>81342</v>
          </cell>
          <cell r="G1121">
            <v>743.68</v>
          </cell>
        </row>
        <row r="1122">
          <cell r="F1122">
            <v>81232</v>
          </cell>
          <cell r="G1122">
            <v>833.28</v>
          </cell>
        </row>
        <row r="1123">
          <cell r="F1123">
            <v>81401</v>
          </cell>
          <cell r="G1123">
            <v>439.04</v>
          </cell>
        </row>
        <row r="1124">
          <cell r="F1124">
            <v>88262</v>
          </cell>
          <cell r="G1124">
            <v>1433.6</v>
          </cell>
        </row>
        <row r="1125">
          <cell r="F1125">
            <v>88271</v>
          </cell>
          <cell r="G1125">
            <v>224</v>
          </cell>
        </row>
        <row r="1126">
          <cell r="F1126">
            <v>88274</v>
          </cell>
          <cell r="G1126">
            <v>896</v>
          </cell>
        </row>
        <row r="1127">
          <cell r="F1127">
            <v>88275</v>
          </cell>
          <cell r="G1127">
            <v>1030.4000000000001</v>
          </cell>
        </row>
        <row r="1128">
          <cell r="F1128">
            <v>88304</v>
          </cell>
          <cell r="G1128">
            <v>179.2</v>
          </cell>
        </row>
        <row r="1129">
          <cell r="F1129">
            <v>88108</v>
          </cell>
          <cell r="G1129">
            <v>313.60000000000002</v>
          </cell>
        </row>
        <row r="1130">
          <cell r="F1130">
            <v>88112</v>
          </cell>
          <cell r="G1130">
            <v>448</v>
          </cell>
        </row>
        <row r="1131">
          <cell r="F1131">
            <v>88332</v>
          </cell>
          <cell r="G1131">
            <v>22.4</v>
          </cell>
        </row>
        <row r="1132">
          <cell r="F1132">
            <v>88313</v>
          </cell>
          <cell r="G1132">
            <v>44.8</v>
          </cell>
        </row>
        <row r="1133">
          <cell r="F1133">
            <v>88313</v>
          </cell>
          <cell r="G1133">
            <v>44.8</v>
          </cell>
        </row>
        <row r="1134">
          <cell r="F1134">
            <v>88311</v>
          </cell>
          <cell r="G1134">
            <v>22.4</v>
          </cell>
        </row>
        <row r="1135">
          <cell r="F1135">
            <v>88164</v>
          </cell>
          <cell r="G1135">
            <v>89.6</v>
          </cell>
        </row>
        <row r="1136">
          <cell r="G1136">
            <v>0</v>
          </cell>
        </row>
        <row r="1137">
          <cell r="F1137">
            <v>88300</v>
          </cell>
          <cell r="G1137">
            <v>89.6</v>
          </cell>
        </row>
        <row r="1138">
          <cell r="F1138">
            <v>88307</v>
          </cell>
          <cell r="G1138">
            <v>448</v>
          </cell>
        </row>
        <row r="1139">
          <cell r="F1139">
            <v>88309</v>
          </cell>
          <cell r="G1139">
            <v>560</v>
          </cell>
        </row>
        <row r="1140">
          <cell r="F1140">
            <v>88302</v>
          </cell>
          <cell r="G1140">
            <v>112</v>
          </cell>
        </row>
        <row r="1141">
          <cell r="F1141">
            <v>88305</v>
          </cell>
          <cell r="G1141">
            <v>268.8</v>
          </cell>
        </row>
        <row r="1142">
          <cell r="F1142">
            <v>81263</v>
          </cell>
          <cell r="G1142">
            <v>1809.92</v>
          </cell>
        </row>
        <row r="1143">
          <cell r="F1143">
            <v>81301</v>
          </cell>
          <cell r="G1143">
            <v>461.44</v>
          </cell>
        </row>
        <row r="1144">
          <cell r="F1144">
            <v>88313</v>
          </cell>
          <cell r="G1144">
            <v>44.8</v>
          </cell>
        </row>
        <row r="1145">
          <cell r="F1145">
            <v>88313</v>
          </cell>
          <cell r="G1145">
            <v>44.8</v>
          </cell>
        </row>
        <row r="1146">
          <cell r="F1146">
            <v>81311</v>
          </cell>
          <cell r="G1146">
            <v>1111.04</v>
          </cell>
        </row>
        <row r="1147">
          <cell r="F1147">
            <v>81400</v>
          </cell>
          <cell r="G1147">
            <v>649.6</v>
          </cell>
        </row>
        <row r="1148">
          <cell r="F1148">
            <v>81403</v>
          </cell>
          <cell r="G1148">
            <v>1617.28</v>
          </cell>
        </row>
        <row r="1149">
          <cell r="F1149">
            <v>81479</v>
          </cell>
          <cell r="G1149">
            <v>1111.04</v>
          </cell>
        </row>
        <row r="1150">
          <cell r="F1150">
            <v>88112</v>
          </cell>
          <cell r="G1150">
            <v>448</v>
          </cell>
        </row>
        <row r="1151">
          <cell r="F1151">
            <v>88233</v>
          </cell>
          <cell r="G1151">
            <v>896</v>
          </cell>
        </row>
        <row r="1152">
          <cell r="F1152">
            <v>88271</v>
          </cell>
          <cell r="G1152">
            <v>448</v>
          </cell>
        </row>
        <row r="1153">
          <cell r="F1153">
            <v>88312</v>
          </cell>
          <cell r="G1153">
            <v>67.2</v>
          </cell>
        </row>
        <row r="1154">
          <cell r="F1154">
            <v>81257</v>
          </cell>
          <cell r="G1154">
            <v>1151.3599999999999</v>
          </cell>
        </row>
        <row r="1155">
          <cell r="F1155">
            <v>88312</v>
          </cell>
          <cell r="G1155">
            <v>67.2</v>
          </cell>
        </row>
        <row r="1156">
          <cell r="F1156">
            <v>88342</v>
          </cell>
          <cell r="G1156">
            <v>268.8</v>
          </cell>
        </row>
        <row r="1157">
          <cell r="F1157">
            <v>88360</v>
          </cell>
          <cell r="G1157">
            <v>336</v>
          </cell>
        </row>
        <row r="1158">
          <cell r="F1158">
            <v>88361</v>
          </cell>
          <cell r="G1158">
            <v>403.2</v>
          </cell>
        </row>
        <row r="1159">
          <cell r="F1159">
            <v>81245</v>
          </cell>
          <cell r="G1159">
            <v>873.6</v>
          </cell>
        </row>
        <row r="1160">
          <cell r="F1160">
            <v>81246</v>
          </cell>
          <cell r="G1160">
            <v>452.48</v>
          </cell>
        </row>
        <row r="1161">
          <cell r="F1161">
            <v>81105</v>
          </cell>
          <cell r="G1161">
            <v>528.64</v>
          </cell>
        </row>
        <row r="1162">
          <cell r="F1162">
            <v>81450</v>
          </cell>
          <cell r="G1162">
            <v>5994.24</v>
          </cell>
        </row>
        <row r="1163">
          <cell r="F1163">
            <v>88112</v>
          </cell>
          <cell r="G1163">
            <v>448</v>
          </cell>
        </row>
        <row r="1164">
          <cell r="F1164">
            <v>88271</v>
          </cell>
          <cell r="G1164">
            <v>896</v>
          </cell>
        </row>
        <row r="1165">
          <cell r="F1165">
            <v>88275</v>
          </cell>
          <cell r="G1165">
            <v>3091.2</v>
          </cell>
        </row>
        <row r="1166">
          <cell r="F1166">
            <v>88275</v>
          </cell>
          <cell r="G1166">
            <v>6182.4</v>
          </cell>
        </row>
        <row r="1167">
          <cell r="F1167">
            <v>88280</v>
          </cell>
          <cell r="G1167">
            <v>179.2</v>
          </cell>
        </row>
        <row r="1168">
          <cell r="F1168">
            <v>88313</v>
          </cell>
          <cell r="G1168">
            <v>44.8</v>
          </cell>
        </row>
        <row r="1169">
          <cell r="F1169">
            <v>88331</v>
          </cell>
          <cell r="G1169">
            <v>134.4</v>
          </cell>
        </row>
        <row r="1170">
          <cell r="F1170">
            <v>88360</v>
          </cell>
          <cell r="G1170">
            <v>336</v>
          </cell>
        </row>
        <row r="1171">
          <cell r="F1171">
            <v>88381</v>
          </cell>
          <cell r="G1171">
            <v>792.96</v>
          </cell>
        </row>
        <row r="1172">
          <cell r="F1172">
            <v>88112</v>
          </cell>
          <cell r="G1172">
            <v>448</v>
          </cell>
        </row>
        <row r="1173">
          <cell r="F1173">
            <v>88271</v>
          </cell>
          <cell r="G1173">
            <v>1120</v>
          </cell>
        </row>
        <row r="1174">
          <cell r="F1174">
            <v>88275</v>
          </cell>
          <cell r="G1174">
            <v>4121.6000000000004</v>
          </cell>
        </row>
        <row r="1175">
          <cell r="F1175">
            <v>88291</v>
          </cell>
          <cell r="G1175">
            <v>680.96</v>
          </cell>
        </row>
        <row r="1176">
          <cell r="F1176">
            <v>88312</v>
          </cell>
          <cell r="G1176">
            <v>67.2</v>
          </cell>
        </row>
        <row r="1177">
          <cell r="F1177">
            <v>88360</v>
          </cell>
          <cell r="G1177">
            <v>336</v>
          </cell>
        </row>
        <row r="1178">
          <cell r="F1178">
            <v>88112</v>
          </cell>
          <cell r="G1178">
            <v>448</v>
          </cell>
        </row>
        <row r="1179">
          <cell r="F1179">
            <v>88305</v>
          </cell>
          <cell r="G1179">
            <v>268.8</v>
          </cell>
        </row>
        <row r="1180">
          <cell r="F1180">
            <v>88312</v>
          </cell>
          <cell r="G1180">
            <v>67.2</v>
          </cell>
        </row>
        <row r="1181">
          <cell r="F1181">
            <v>88291</v>
          </cell>
          <cell r="G1181">
            <v>1348.48</v>
          </cell>
        </row>
        <row r="1182">
          <cell r="F1182">
            <v>88312</v>
          </cell>
          <cell r="G1182">
            <v>67.2</v>
          </cell>
        </row>
        <row r="1183">
          <cell r="F1183">
            <v>88271</v>
          </cell>
          <cell r="G1183">
            <v>22176</v>
          </cell>
        </row>
        <row r="1184">
          <cell r="F1184">
            <v>88187</v>
          </cell>
          <cell r="G1184">
            <v>0</v>
          </cell>
        </row>
        <row r="1185">
          <cell r="F1185">
            <v>88188</v>
          </cell>
          <cell r="G1185">
            <v>0</v>
          </cell>
        </row>
        <row r="1186">
          <cell r="F1186">
            <v>88161</v>
          </cell>
          <cell r="G1186">
            <v>313.60000000000002</v>
          </cell>
        </row>
        <row r="1187">
          <cell r="F1187">
            <v>88271</v>
          </cell>
          <cell r="G1187">
            <v>1344</v>
          </cell>
        </row>
        <row r="1188">
          <cell r="F1188">
            <v>88275</v>
          </cell>
          <cell r="G1188">
            <v>7212.8</v>
          </cell>
        </row>
        <row r="1189">
          <cell r="F1189">
            <v>88185</v>
          </cell>
          <cell r="G1189">
            <v>4032</v>
          </cell>
        </row>
        <row r="1190">
          <cell r="F1190">
            <v>88189</v>
          </cell>
          <cell r="G1190">
            <v>0</v>
          </cell>
        </row>
        <row r="1191">
          <cell r="F1191">
            <v>74425</v>
          </cell>
          <cell r="G1191">
            <v>62.72</v>
          </cell>
        </row>
        <row r="1192">
          <cell r="F1192">
            <v>88271</v>
          </cell>
          <cell r="G1192">
            <v>1568</v>
          </cell>
        </row>
        <row r="1193">
          <cell r="F1193">
            <v>88271</v>
          </cell>
          <cell r="G1193">
            <v>2240</v>
          </cell>
        </row>
        <row r="1194">
          <cell r="F1194">
            <v>88142</v>
          </cell>
          <cell r="G1194">
            <v>179.2</v>
          </cell>
        </row>
        <row r="1195">
          <cell r="F1195">
            <v>88161</v>
          </cell>
          <cell r="G1195">
            <v>313.60000000000002</v>
          </cell>
        </row>
        <row r="1196">
          <cell r="F1196">
            <v>74485</v>
          </cell>
          <cell r="G1196">
            <v>62.72</v>
          </cell>
        </row>
        <row r="1197">
          <cell r="F1197">
            <v>88173</v>
          </cell>
          <cell r="G1197">
            <v>403.2</v>
          </cell>
        </row>
        <row r="1198">
          <cell r="F1198">
            <v>88184</v>
          </cell>
          <cell r="G1198">
            <v>224</v>
          </cell>
        </row>
        <row r="1199">
          <cell r="F1199">
            <v>88185</v>
          </cell>
          <cell r="G1199">
            <v>224</v>
          </cell>
        </row>
        <row r="1200">
          <cell r="F1200">
            <v>75831</v>
          </cell>
          <cell r="G1200">
            <v>62.72</v>
          </cell>
        </row>
        <row r="1201">
          <cell r="F1201">
            <v>75833</v>
          </cell>
          <cell r="G1201">
            <v>62.72</v>
          </cell>
        </row>
        <row r="1202">
          <cell r="F1202">
            <v>75894</v>
          </cell>
          <cell r="G1202">
            <v>62.72</v>
          </cell>
        </row>
        <row r="1203">
          <cell r="F1203">
            <v>75898</v>
          </cell>
          <cell r="G1203">
            <v>62.72</v>
          </cell>
        </row>
        <row r="1204">
          <cell r="F1204">
            <v>75984</v>
          </cell>
          <cell r="G1204">
            <v>62.72</v>
          </cell>
        </row>
        <row r="1205">
          <cell r="F1205">
            <v>75989</v>
          </cell>
          <cell r="G1205">
            <v>62.72</v>
          </cell>
        </row>
        <row r="1206">
          <cell r="F1206">
            <v>76000</v>
          </cell>
          <cell r="G1206">
            <v>62.72</v>
          </cell>
        </row>
        <row r="1207">
          <cell r="F1207">
            <v>75820</v>
          </cell>
          <cell r="G1207">
            <v>62.72</v>
          </cell>
        </row>
        <row r="1208">
          <cell r="F1208">
            <v>75822</v>
          </cell>
          <cell r="G1208">
            <v>62.72</v>
          </cell>
        </row>
        <row r="1209">
          <cell r="F1209">
            <v>75825</v>
          </cell>
          <cell r="G1209">
            <v>62.72</v>
          </cell>
        </row>
        <row r="1210">
          <cell r="F1210">
            <v>75827</v>
          </cell>
          <cell r="G1210">
            <v>62.72</v>
          </cell>
        </row>
        <row r="1211">
          <cell r="F1211">
            <v>77002</v>
          </cell>
          <cell r="G1211">
            <v>62.72</v>
          </cell>
        </row>
        <row r="1212">
          <cell r="F1212">
            <v>72265</v>
          </cell>
          <cell r="G1212">
            <v>62.72</v>
          </cell>
        </row>
        <row r="1213">
          <cell r="F1213">
            <v>72240</v>
          </cell>
          <cell r="G1213">
            <v>62.72</v>
          </cell>
        </row>
        <row r="1214">
          <cell r="F1214">
            <v>72255</v>
          </cell>
          <cell r="G1214">
            <v>62.72</v>
          </cell>
        </row>
        <row r="1215">
          <cell r="F1215">
            <v>72270</v>
          </cell>
          <cell r="G1215">
            <v>62.72</v>
          </cell>
        </row>
        <row r="1216">
          <cell r="G1216">
            <v>0</v>
          </cell>
        </row>
        <row r="1217">
          <cell r="G1217">
            <v>0</v>
          </cell>
        </row>
        <row r="1218">
          <cell r="F1218">
            <v>76080</v>
          </cell>
          <cell r="G1218">
            <v>62.72</v>
          </cell>
        </row>
        <row r="1219">
          <cell r="F1219">
            <v>76942</v>
          </cell>
          <cell r="G1219">
            <v>62.72</v>
          </cell>
        </row>
        <row r="1220">
          <cell r="F1220">
            <v>76942</v>
          </cell>
          <cell r="G1220">
            <v>62.72</v>
          </cell>
        </row>
        <row r="1221">
          <cell r="F1221">
            <v>77001</v>
          </cell>
          <cell r="G1221">
            <v>62.72</v>
          </cell>
        </row>
        <row r="1222">
          <cell r="F1222">
            <v>77003</v>
          </cell>
          <cell r="G1222">
            <v>62.72</v>
          </cell>
        </row>
        <row r="1223">
          <cell r="F1223">
            <v>77003</v>
          </cell>
          <cell r="G1223">
            <v>62.72</v>
          </cell>
        </row>
        <row r="1224">
          <cell r="F1224">
            <v>70130</v>
          </cell>
          <cell r="G1224">
            <v>256.39999999999998</v>
          </cell>
        </row>
        <row r="1225">
          <cell r="F1225">
            <v>70190</v>
          </cell>
          <cell r="G1225">
            <v>179.48</v>
          </cell>
        </row>
        <row r="1226">
          <cell r="F1226">
            <v>70220</v>
          </cell>
          <cell r="G1226">
            <v>179.48</v>
          </cell>
        </row>
        <row r="1227">
          <cell r="F1227">
            <v>70240</v>
          </cell>
          <cell r="G1227">
            <v>153.84</v>
          </cell>
        </row>
        <row r="1228">
          <cell r="F1228">
            <v>70250</v>
          </cell>
          <cell r="G1228">
            <v>179.48</v>
          </cell>
        </row>
        <row r="1229">
          <cell r="F1229">
            <v>70260</v>
          </cell>
          <cell r="G1229">
            <v>205.12</v>
          </cell>
        </row>
        <row r="1230">
          <cell r="F1230">
            <v>70300</v>
          </cell>
          <cell r="G1230">
            <v>51.28</v>
          </cell>
        </row>
        <row r="1231">
          <cell r="F1231">
            <v>70310</v>
          </cell>
          <cell r="G1231">
            <v>205.12</v>
          </cell>
        </row>
        <row r="1232">
          <cell r="F1232">
            <v>70320</v>
          </cell>
          <cell r="G1232">
            <v>282.04000000000002</v>
          </cell>
        </row>
        <row r="1233">
          <cell r="F1233">
            <v>70355</v>
          </cell>
          <cell r="G1233">
            <v>76.92</v>
          </cell>
        </row>
        <row r="1234">
          <cell r="F1234">
            <v>77012</v>
          </cell>
          <cell r="G1234">
            <v>62.72</v>
          </cell>
        </row>
        <row r="1235">
          <cell r="F1235">
            <v>70030</v>
          </cell>
          <cell r="G1235">
            <v>128.19999999999999</v>
          </cell>
        </row>
        <row r="1236">
          <cell r="F1236">
            <v>71047</v>
          </cell>
          <cell r="G1236">
            <v>205.12</v>
          </cell>
        </row>
        <row r="1237">
          <cell r="F1237">
            <v>71048</v>
          </cell>
          <cell r="G1237">
            <v>230.76</v>
          </cell>
        </row>
        <row r="1238">
          <cell r="F1238">
            <v>71100</v>
          </cell>
          <cell r="G1238">
            <v>153.84</v>
          </cell>
        </row>
        <row r="1239">
          <cell r="F1239">
            <v>71101</v>
          </cell>
          <cell r="G1239">
            <v>153.84</v>
          </cell>
        </row>
        <row r="1240">
          <cell r="F1240">
            <v>71120</v>
          </cell>
          <cell r="G1240">
            <v>128.19999999999999</v>
          </cell>
        </row>
        <row r="1241">
          <cell r="F1241">
            <v>71130</v>
          </cell>
          <cell r="G1241">
            <v>179.48</v>
          </cell>
        </row>
        <row r="1242">
          <cell r="F1242">
            <v>72050</v>
          </cell>
          <cell r="G1242">
            <v>205.12</v>
          </cell>
        </row>
        <row r="1243">
          <cell r="F1243">
            <v>72052</v>
          </cell>
          <cell r="G1243">
            <v>282.04000000000002</v>
          </cell>
        </row>
        <row r="1244">
          <cell r="F1244">
            <v>72100</v>
          </cell>
          <cell r="G1244">
            <v>179.48</v>
          </cell>
        </row>
        <row r="1245">
          <cell r="F1245">
            <v>72110</v>
          </cell>
          <cell r="G1245">
            <v>230.76</v>
          </cell>
        </row>
        <row r="1246">
          <cell r="F1246">
            <v>70360</v>
          </cell>
          <cell r="G1246">
            <v>128.19999999999999</v>
          </cell>
        </row>
        <row r="1247">
          <cell r="F1247">
            <v>71045</v>
          </cell>
          <cell r="G1247">
            <v>102.56</v>
          </cell>
        </row>
        <row r="1248">
          <cell r="F1248">
            <v>71046</v>
          </cell>
          <cell r="G1248">
            <v>153.84</v>
          </cell>
        </row>
        <row r="1249">
          <cell r="F1249">
            <v>72190</v>
          </cell>
          <cell r="G1249">
            <v>205.12</v>
          </cell>
        </row>
        <row r="1250">
          <cell r="F1250">
            <v>73000</v>
          </cell>
          <cell r="G1250">
            <v>128.19999999999999</v>
          </cell>
        </row>
        <row r="1251">
          <cell r="F1251">
            <v>73010</v>
          </cell>
          <cell r="G1251">
            <v>153.84</v>
          </cell>
        </row>
        <row r="1252">
          <cell r="F1252">
            <v>73020</v>
          </cell>
          <cell r="G1252">
            <v>102.56</v>
          </cell>
        </row>
        <row r="1253">
          <cell r="F1253">
            <v>73050</v>
          </cell>
          <cell r="G1253">
            <v>179.48</v>
          </cell>
        </row>
        <row r="1254">
          <cell r="F1254">
            <v>73060</v>
          </cell>
          <cell r="G1254">
            <v>153.84</v>
          </cell>
        </row>
        <row r="1255">
          <cell r="F1255">
            <v>73070</v>
          </cell>
          <cell r="G1255">
            <v>128.19999999999999</v>
          </cell>
        </row>
        <row r="1256">
          <cell r="F1256">
            <v>73080</v>
          </cell>
          <cell r="G1256">
            <v>153.84</v>
          </cell>
        </row>
        <row r="1257">
          <cell r="F1257">
            <v>73090</v>
          </cell>
          <cell r="G1257">
            <v>128.19999999999999</v>
          </cell>
        </row>
        <row r="1258">
          <cell r="F1258">
            <v>73092</v>
          </cell>
          <cell r="G1258">
            <v>128.19999999999999</v>
          </cell>
        </row>
        <row r="1259">
          <cell r="F1259">
            <v>72114</v>
          </cell>
          <cell r="G1259">
            <v>333.32</v>
          </cell>
        </row>
        <row r="1260">
          <cell r="F1260">
            <v>72170</v>
          </cell>
          <cell r="G1260">
            <v>153.84</v>
          </cell>
        </row>
        <row r="1261">
          <cell r="F1261">
            <v>73140</v>
          </cell>
          <cell r="G1261">
            <v>179.48</v>
          </cell>
        </row>
        <row r="1262">
          <cell r="F1262">
            <v>73552</v>
          </cell>
          <cell r="G1262">
            <v>153.84</v>
          </cell>
        </row>
        <row r="1263">
          <cell r="F1263">
            <v>73562</v>
          </cell>
          <cell r="G1263">
            <v>179.48</v>
          </cell>
        </row>
        <row r="1264">
          <cell r="F1264">
            <v>73590</v>
          </cell>
          <cell r="G1264">
            <v>153.84</v>
          </cell>
        </row>
        <row r="1265">
          <cell r="F1265">
            <v>73592</v>
          </cell>
          <cell r="G1265">
            <v>128.19999999999999</v>
          </cell>
        </row>
        <row r="1266">
          <cell r="F1266">
            <v>73600</v>
          </cell>
          <cell r="G1266">
            <v>153.84</v>
          </cell>
        </row>
        <row r="1267">
          <cell r="F1267">
            <v>73610</v>
          </cell>
          <cell r="G1267">
            <v>153.84</v>
          </cell>
        </row>
        <row r="1268">
          <cell r="F1268">
            <v>73620</v>
          </cell>
          <cell r="G1268">
            <v>128.19999999999999</v>
          </cell>
        </row>
        <row r="1269">
          <cell r="F1269">
            <v>73630</v>
          </cell>
          <cell r="G1269">
            <v>153.84</v>
          </cell>
        </row>
        <row r="1270">
          <cell r="F1270">
            <v>73100</v>
          </cell>
          <cell r="G1270">
            <v>153.84</v>
          </cell>
        </row>
        <row r="1271">
          <cell r="F1271">
            <v>73110</v>
          </cell>
          <cell r="G1271">
            <v>179.48</v>
          </cell>
        </row>
        <row r="1272">
          <cell r="F1272">
            <v>73120</v>
          </cell>
          <cell r="G1272">
            <v>128.19999999999999</v>
          </cell>
        </row>
        <row r="1273">
          <cell r="F1273">
            <v>74019</v>
          </cell>
          <cell r="G1273">
            <v>179.48</v>
          </cell>
        </row>
        <row r="1274">
          <cell r="F1274">
            <v>74021</v>
          </cell>
          <cell r="G1274">
            <v>205.12</v>
          </cell>
        </row>
        <row r="1275">
          <cell r="F1275">
            <v>74220</v>
          </cell>
          <cell r="G1275">
            <v>461.52</v>
          </cell>
        </row>
        <row r="1276">
          <cell r="F1276">
            <v>74221</v>
          </cell>
          <cell r="G1276">
            <v>538.44000000000005</v>
          </cell>
        </row>
        <row r="1277">
          <cell r="F1277">
            <v>74230</v>
          </cell>
          <cell r="G1277">
            <v>717.92</v>
          </cell>
        </row>
        <row r="1278">
          <cell r="F1278">
            <v>74240</v>
          </cell>
          <cell r="G1278">
            <v>564.08000000000004</v>
          </cell>
        </row>
        <row r="1279">
          <cell r="F1279">
            <v>74246</v>
          </cell>
          <cell r="G1279">
            <v>666.64</v>
          </cell>
        </row>
        <row r="1280">
          <cell r="F1280">
            <v>74270</v>
          </cell>
          <cell r="G1280">
            <v>820.48</v>
          </cell>
        </row>
        <row r="1281">
          <cell r="F1281">
            <v>73650</v>
          </cell>
          <cell r="G1281">
            <v>128.19999999999999</v>
          </cell>
        </row>
        <row r="1282">
          <cell r="F1282">
            <v>73660</v>
          </cell>
          <cell r="G1282">
            <v>153.84</v>
          </cell>
        </row>
        <row r="1283">
          <cell r="F1283">
            <v>74018</v>
          </cell>
          <cell r="G1283">
            <v>153.84</v>
          </cell>
        </row>
        <row r="1284">
          <cell r="F1284">
            <v>74430</v>
          </cell>
          <cell r="G1284">
            <v>940.86</v>
          </cell>
        </row>
        <row r="1285">
          <cell r="F1285">
            <v>74455</v>
          </cell>
          <cell r="G1285">
            <v>1254.48</v>
          </cell>
        </row>
        <row r="1286">
          <cell r="F1286">
            <v>76010</v>
          </cell>
          <cell r="G1286">
            <v>128.19999999999999</v>
          </cell>
        </row>
        <row r="1287">
          <cell r="F1287">
            <v>77073</v>
          </cell>
          <cell r="G1287">
            <v>153.84</v>
          </cell>
        </row>
        <row r="1288">
          <cell r="F1288">
            <v>77075</v>
          </cell>
          <cell r="G1288">
            <v>435.88</v>
          </cell>
        </row>
        <row r="1289">
          <cell r="F1289">
            <v>70330</v>
          </cell>
          <cell r="G1289">
            <v>256.39999999999998</v>
          </cell>
        </row>
        <row r="1290">
          <cell r="F1290">
            <v>74280</v>
          </cell>
          <cell r="G1290">
            <v>1179.44</v>
          </cell>
        </row>
        <row r="1291">
          <cell r="F1291">
            <v>71110</v>
          </cell>
          <cell r="G1291">
            <v>179.48</v>
          </cell>
        </row>
        <row r="1292">
          <cell r="F1292">
            <v>74283</v>
          </cell>
          <cell r="G1292">
            <v>769.2</v>
          </cell>
        </row>
        <row r="1293">
          <cell r="F1293">
            <v>74410</v>
          </cell>
          <cell r="G1293">
            <v>615.36</v>
          </cell>
        </row>
        <row r="1294">
          <cell r="F1294">
            <v>74420</v>
          </cell>
          <cell r="G1294">
            <v>794.84</v>
          </cell>
        </row>
        <row r="1295">
          <cell r="F1295">
            <v>72100</v>
          </cell>
          <cell r="G1295">
            <v>179.48</v>
          </cell>
        </row>
        <row r="1296">
          <cell r="F1296">
            <v>72170</v>
          </cell>
          <cell r="G1296">
            <v>153.84</v>
          </cell>
        </row>
        <row r="1297">
          <cell r="F1297">
            <v>72202</v>
          </cell>
          <cell r="G1297">
            <v>179.48</v>
          </cell>
        </row>
        <row r="1298">
          <cell r="F1298">
            <v>73552</v>
          </cell>
          <cell r="G1298">
            <v>153.84</v>
          </cell>
        </row>
        <row r="1299">
          <cell r="G1299">
            <v>0</v>
          </cell>
        </row>
        <row r="1300">
          <cell r="G1300">
            <v>0</v>
          </cell>
        </row>
        <row r="1301">
          <cell r="G1301">
            <v>0</v>
          </cell>
        </row>
        <row r="1302">
          <cell r="G1302">
            <v>0</v>
          </cell>
        </row>
        <row r="1303">
          <cell r="F1303">
            <v>73565</v>
          </cell>
          <cell r="G1303">
            <v>205.12</v>
          </cell>
        </row>
        <row r="1304">
          <cell r="F1304">
            <v>70210</v>
          </cell>
          <cell r="G1304">
            <v>153.84</v>
          </cell>
        </row>
        <row r="1305">
          <cell r="F1305">
            <v>70250</v>
          </cell>
          <cell r="G1305">
            <v>179.48</v>
          </cell>
        </row>
        <row r="1306">
          <cell r="F1306">
            <v>73620</v>
          </cell>
          <cell r="G1306">
            <v>128.19999999999999</v>
          </cell>
        </row>
        <row r="1307">
          <cell r="F1307">
            <v>74248</v>
          </cell>
          <cell r="G1307">
            <v>333.32</v>
          </cell>
        </row>
        <row r="1308">
          <cell r="F1308">
            <v>74250</v>
          </cell>
          <cell r="G1308">
            <v>564.08000000000004</v>
          </cell>
        </row>
        <row r="1309">
          <cell r="F1309">
            <v>72040</v>
          </cell>
          <cell r="G1309">
            <v>153.84</v>
          </cell>
        </row>
        <row r="1310">
          <cell r="F1310">
            <v>72072</v>
          </cell>
          <cell r="G1310">
            <v>179.48</v>
          </cell>
        </row>
        <row r="1311">
          <cell r="G1311">
            <v>0</v>
          </cell>
        </row>
        <row r="1312">
          <cell r="G1312">
            <v>0</v>
          </cell>
        </row>
        <row r="1313">
          <cell r="G1313">
            <v>0</v>
          </cell>
        </row>
        <row r="1314">
          <cell r="F1314">
            <v>76098</v>
          </cell>
          <cell r="G1314">
            <v>51.28</v>
          </cell>
        </row>
        <row r="1315">
          <cell r="F1315">
            <v>70355</v>
          </cell>
          <cell r="G1315">
            <v>76.92</v>
          </cell>
        </row>
        <row r="1316">
          <cell r="F1316">
            <v>70355</v>
          </cell>
          <cell r="G1316">
            <v>76.92</v>
          </cell>
        </row>
        <row r="1317">
          <cell r="F1317">
            <v>73501</v>
          </cell>
          <cell r="G1317">
            <v>153.84</v>
          </cell>
        </row>
        <row r="1318">
          <cell r="F1318">
            <v>77072</v>
          </cell>
          <cell r="G1318">
            <v>102.56</v>
          </cell>
        </row>
        <row r="1319">
          <cell r="F1319">
            <v>70150</v>
          </cell>
          <cell r="G1319">
            <v>205.12</v>
          </cell>
        </row>
        <row r="1320">
          <cell r="F1320">
            <v>74340</v>
          </cell>
          <cell r="G1320">
            <v>62.72</v>
          </cell>
        </row>
        <row r="1321">
          <cell r="F1321">
            <v>74740</v>
          </cell>
          <cell r="G1321">
            <v>940.86</v>
          </cell>
        </row>
        <row r="1322">
          <cell r="F1322">
            <v>76080</v>
          </cell>
          <cell r="G1322">
            <v>205.12</v>
          </cell>
        </row>
        <row r="1323">
          <cell r="F1323">
            <v>72020</v>
          </cell>
          <cell r="G1323">
            <v>102.56</v>
          </cell>
        </row>
        <row r="1324">
          <cell r="F1324">
            <v>73030</v>
          </cell>
          <cell r="G1324">
            <v>128.19999999999999</v>
          </cell>
        </row>
        <row r="1325">
          <cell r="F1325">
            <v>73070</v>
          </cell>
          <cell r="G1325">
            <v>128.19999999999999</v>
          </cell>
        </row>
        <row r="1326">
          <cell r="F1326">
            <v>73020</v>
          </cell>
          <cell r="G1326">
            <v>102.56</v>
          </cell>
        </row>
        <row r="1327">
          <cell r="F1327">
            <v>73090</v>
          </cell>
          <cell r="G1327">
            <v>128.19999999999999</v>
          </cell>
        </row>
        <row r="1328">
          <cell r="F1328">
            <v>73100</v>
          </cell>
          <cell r="G1328">
            <v>153.84</v>
          </cell>
        </row>
        <row r="1329">
          <cell r="F1329">
            <v>73110</v>
          </cell>
          <cell r="G1329">
            <v>179.48</v>
          </cell>
        </row>
        <row r="1330">
          <cell r="F1330">
            <v>73130</v>
          </cell>
          <cell r="G1330">
            <v>153.84</v>
          </cell>
        </row>
        <row r="1331">
          <cell r="F1331">
            <v>73521</v>
          </cell>
          <cell r="G1331">
            <v>205.12</v>
          </cell>
        </row>
        <row r="1332">
          <cell r="F1332">
            <v>73522</v>
          </cell>
          <cell r="G1332">
            <v>230.76</v>
          </cell>
        </row>
        <row r="1333">
          <cell r="F1333">
            <v>70160</v>
          </cell>
          <cell r="G1333">
            <v>179.48</v>
          </cell>
        </row>
        <row r="1334">
          <cell r="F1334">
            <v>70200</v>
          </cell>
          <cell r="G1334">
            <v>205.12</v>
          </cell>
        </row>
        <row r="1335">
          <cell r="F1335">
            <v>73590</v>
          </cell>
          <cell r="G1335">
            <v>153.84</v>
          </cell>
        </row>
        <row r="1336">
          <cell r="F1336">
            <v>73600</v>
          </cell>
          <cell r="G1336">
            <v>153.84</v>
          </cell>
        </row>
        <row r="1337">
          <cell r="F1337">
            <v>73620</v>
          </cell>
          <cell r="G1337">
            <v>128.19999999999999</v>
          </cell>
        </row>
        <row r="1338">
          <cell r="F1338">
            <v>73630</v>
          </cell>
          <cell r="G1338">
            <v>153.84</v>
          </cell>
        </row>
        <row r="1339">
          <cell r="F1339">
            <v>74022</v>
          </cell>
          <cell r="G1339">
            <v>205.12</v>
          </cell>
        </row>
        <row r="1340">
          <cell r="F1340">
            <v>70150</v>
          </cell>
          <cell r="G1340">
            <v>205.12</v>
          </cell>
        </row>
        <row r="1341">
          <cell r="F1341">
            <v>70160</v>
          </cell>
          <cell r="G1341">
            <v>179.48</v>
          </cell>
        </row>
        <row r="1342">
          <cell r="F1342">
            <v>72020</v>
          </cell>
          <cell r="G1342">
            <v>102.56</v>
          </cell>
        </row>
        <row r="1343">
          <cell r="F1343">
            <v>72040</v>
          </cell>
          <cell r="G1343">
            <v>153.84</v>
          </cell>
        </row>
        <row r="1344">
          <cell r="F1344">
            <v>72070</v>
          </cell>
          <cell r="G1344">
            <v>153.84</v>
          </cell>
        </row>
        <row r="1345">
          <cell r="F1345">
            <v>73523</v>
          </cell>
          <cell r="G1345">
            <v>282.04000000000002</v>
          </cell>
        </row>
        <row r="1346">
          <cell r="F1346">
            <v>73560</v>
          </cell>
          <cell r="G1346">
            <v>153.84</v>
          </cell>
        </row>
        <row r="1347">
          <cell r="F1347">
            <v>73562</v>
          </cell>
          <cell r="G1347">
            <v>179.48</v>
          </cell>
        </row>
        <row r="1348">
          <cell r="F1348">
            <v>73120</v>
          </cell>
          <cell r="G1348">
            <v>128.19999999999999</v>
          </cell>
        </row>
        <row r="1349">
          <cell r="F1349">
            <v>73130</v>
          </cell>
          <cell r="G1349">
            <v>153.84</v>
          </cell>
        </row>
        <row r="1350">
          <cell r="F1350">
            <v>73502</v>
          </cell>
          <cell r="G1350">
            <v>205.12</v>
          </cell>
        </row>
        <row r="1351">
          <cell r="F1351">
            <v>73551</v>
          </cell>
          <cell r="G1351">
            <v>128.19999999999999</v>
          </cell>
        </row>
        <row r="1352">
          <cell r="F1352">
            <v>73560</v>
          </cell>
          <cell r="G1352">
            <v>153.84</v>
          </cell>
        </row>
        <row r="1353">
          <cell r="F1353">
            <v>70110</v>
          </cell>
          <cell r="G1353">
            <v>179.48</v>
          </cell>
        </row>
        <row r="1354">
          <cell r="F1354">
            <v>70150</v>
          </cell>
          <cell r="G1354">
            <v>205.12</v>
          </cell>
        </row>
        <row r="1355">
          <cell r="F1355">
            <v>72070</v>
          </cell>
          <cell r="G1355">
            <v>153.84</v>
          </cell>
        </row>
        <row r="1356">
          <cell r="F1356">
            <v>73130</v>
          </cell>
          <cell r="G1356">
            <v>153.84</v>
          </cell>
        </row>
        <row r="1357">
          <cell r="F1357">
            <v>72220</v>
          </cell>
          <cell r="G1357">
            <v>128.19999999999999</v>
          </cell>
        </row>
        <row r="1358">
          <cell r="F1358">
            <v>72200</v>
          </cell>
          <cell r="G1358">
            <v>128.19999999999999</v>
          </cell>
        </row>
        <row r="1359">
          <cell r="F1359">
            <v>73030</v>
          </cell>
          <cell r="G1359">
            <v>128.19999999999999</v>
          </cell>
        </row>
        <row r="1360">
          <cell r="F1360">
            <v>73564</v>
          </cell>
          <cell r="G1360">
            <v>205.12</v>
          </cell>
        </row>
        <row r="1361">
          <cell r="G1361">
            <v>0</v>
          </cell>
        </row>
        <row r="1362">
          <cell r="F1362">
            <v>70140</v>
          </cell>
          <cell r="G1362">
            <v>128.19999999999999</v>
          </cell>
        </row>
        <row r="1363">
          <cell r="F1363">
            <v>75605</v>
          </cell>
          <cell r="G1363">
            <v>62.72</v>
          </cell>
        </row>
        <row r="1364">
          <cell r="F1364">
            <v>75625</v>
          </cell>
          <cell r="G1364">
            <v>62.72</v>
          </cell>
        </row>
        <row r="1365">
          <cell r="F1365">
            <v>75630</v>
          </cell>
          <cell r="G1365">
            <v>62.72</v>
          </cell>
        </row>
        <row r="1366">
          <cell r="F1366">
            <v>75710</v>
          </cell>
          <cell r="G1366">
            <v>62.72</v>
          </cell>
        </row>
        <row r="1367">
          <cell r="F1367">
            <v>75716</v>
          </cell>
          <cell r="G1367">
            <v>62.72</v>
          </cell>
        </row>
        <row r="1368">
          <cell r="F1368">
            <v>75726</v>
          </cell>
          <cell r="G1368">
            <v>62.72</v>
          </cell>
        </row>
        <row r="1369">
          <cell r="F1369">
            <v>75736</v>
          </cell>
          <cell r="G1369">
            <v>62.72</v>
          </cell>
        </row>
        <row r="1370">
          <cell r="F1370">
            <v>75774</v>
          </cell>
          <cell r="G1370">
            <v>62.72</v>
          </cell>
        </row>
        <row r="1371">
          <cell r="F1371">
            <v>73610</v>
          </cell>
          <cell r="G1371">
            <v>153.84</v>
          </cell>
        </row>
        <row r="1372">
          <cell r="F1372">
            <v>73503</v>
          </cell>
          <cell r="G1372">
            <v>256.39999999999998</v>
          </cell>
        </row>
        <row r="1373">
          <cell r="F1373">
            <v>71111</v>
          </cell>
          <cell r="G1373">
            <v>230.76</v>
          </cell>
        </row>
        <row r="1374">
          <cell r="G1374">
            <v>0</v>
          </cell>
        </row>
        <row r="1375">
          <cell r="G1375">
            <v>0</v>
          </cell>
        </row>
        <row r="1376">
          <cell r="G1376">
            <v>0</v>
          </cell>
        </row>
        <row r="1377">
          <cell r="F1377">
            <v>96411</v>
          </cell>
          <cell r="G1377">
            <v>157.71</v>
          </cell>
        </row>
        <row r="1378">
          <cell r="F1378">
            <v>96401</v>
          </cell>
          <cell r="G1378">
            <v>275.99</v>
          </cell>
        </row>
        <row r="1379">
          <cell r="F1379">
            <v>96450</v>
          </cell>
          <cell r="G1379">
            <v>788.53</v>
          </cell>
        </row>
        <row r="1380">
          <cell r="F1380">
            <v>96401</v>
          </cell>
          <cell r="G1380">
            <v>275.99</v>
          </cell>
        </row>
        <row r="1381">
          <cell r="F1381">
            <v>96402</v>
          </cell>
          <cell r="G1381">
            <v>275.99</v>
          </cell>
        </row>
        <row r="1382">
          <cell r="F1382">
            <v>75791</v>
          </cell>
          <cell r="G1382">
            <v>62.72</v>
          </cell>
        </row>
        <row r="1383">
          <cell r="G1383">
            <v>0</v>
          </cell>
        </row>
        <row r="1384">
          <cell r="F1384">
            <v>77290</v>
          </cell>
          <cell r="G1384">
            <v>1476.66</v>
          </cell>
        </row>
        <row r="1385">
          <cell r="F1385">
            <v>77300</v>
          </cell>
          <cell r="G1385">
            <v>110.75</v>
          </cell>
        </row>
        <row r="1386">
          <cell r="F1386">
            <v>77307</v>
          </cell>
          <cell r="G1386">
            <v>455.3</v>
          </cell>
        </row>
        <row r="1387">
          <cell r="F1387">
            <v>77306</v>
          </cell>
          <cell r="G1387">
            <v>246.11</v>
          </cell>
        </row>
        <row r="1388">
          <cell r="F1388">
            <v>77316</v>
          </cell>
          <cell r="G1388">
            <v>393.78</v>
          </cell>
        </row>
        <row r="1389">
          <cell r="F1389">
            <v>77317</v>
          </cell>
          <cell r="G1389">
            <v>504.52</v>
          </cell>
        </row>
        <row r="1390">
          <cell r="F1390">
            <v>77318</v>
          </cell>
          <cell r="G1390">
            <v>689.11</v>
          </cell>
        </row>
        <row r="1391">
          <cell r="F1391">
            <v>77331</v>
          </cell>
          <cell r="G1391">
            <v>61.53</v>
          </cell>
        </row>
        <row r="1392">
          <cell r="F1392">
            <v>96409</v>
          </cell>
          <cell r="G1392">
            <v>394.27</v>
          </cell>
        </row>
        <row r="1393">
          <cell r="F1393">
            <v>77014</v>
          </cell>
          <cell r="G1393">
            <v>246.11</v>
          </cell>
        </row>
        <row r="1394">
          <cell r="F1394">
            <v>77417</v>
          </cell>
          <cell r="G1394">
            <v>36.92</v>
          </cell>
        </row>
        <row r="1395">
          <cell r="F1395">
            <v>77280</v>
          </cell>
          <cell r="G1395">
            <v>812.16</v>
          </cell>
        </row>
        <row r="1396">
          <cell r="F1396">
            <v>96417</v>
          </cell>
          <cell r="G1396">
            <v>39.43</v>
          </cell>
        </row>
        <row r="1397">
          <cell r="F1397">
            <v>77285</v>
          </cell>
          <cell r="G1397">
            <v>1279.77</v>
          </cell>
        </row>
        <row r="1398">
          <cell r="F1398">
            <v>77334</v>
          </cell>
          <cell r="G1398">
            <v>307.64</v>
          </cell>
        </row>
        <row r="1399">
          <cell r="F1399">
            <v>77336</v>
          </cell>
          <cell r="G1399">
            <v>258.41000000000003</v>
          </cell>
        </row>
        <row r="1400">
          <cell r="F1400">
            <v>77370</v>
          </cell>
          <cell r="G1400">
            <v>393.78</v>
          </cell>
        </row>
        <row r="1401">
          <cell r="F1401">
            <v>77402</v>
          </cell>
          <cell r="G1401">
            <v>553.75</v>
          </cell>
        </row>
        <row r="1402">
          <cell r="F1402">
            <v>77412</v>
          </cell>
          <cell r="G1402">
            <v>947.52</v>
          </cell>
        </row>
        <row r="1403">
          <cell r="F1403">
            <v>77470</v>
          </cell>
          <cell r="G1403">
            <v>159.97</v>
          </cell>
        </row>
        <row r="1404">
          <cell r="F1404">
            <v>77295</v>
          </cell>
          <cell r="G1404">
            <v>910.61</v>
          </cell>
        </row>
        <row r="1405">
          <cell r="F1405">
            <v>77407</v>
          </cell>
          <cell r="G1405">
            <v>885.99</v>
          </cell>
        </row>
        <row r="1406">
          <cell r="F1406">
            <v>96413</v>
          </cell>
          <cell r="G1406">
            <v>709.68</v>
          </cell>
        </row>
        <row r="1407">
          <cell r="F1407">
            <v>96417</v>
          </cell>
          <cell r="G1407">
            <v>354.84</v>
          </cell>
        </row>
        <row r="1408">
          <cell r="F1408">
            <v>96415</v>
          </cell>
          <cell r="G1408">
            <v>157.71</v>
          </cell>
        </row>
        <row r="1409">
          <cell r="F1409">
            <v>77332</v>
          </cell>
          <cell r="G1409">
            <v>184.58</v>
          </cell>
        </row>
        <row r="1410">
          <cell r="F1410">
            <v>77333</v>
          </cell>
          <cell r="G1410">
            <v>246.11</v>
          </cell>
        </row>
        <row r="1411">
          <cell r="F1411">
            <v>78102</v>
          </cell>
          <cell r="G1411">
            <v>496.08</v>
          </cell>
        </row>
        <row r="1412">
          <cell r="F1412">
            <v>78300</v>
          </cell>
          <cell r="G1412">
            <v>519.70000000000005</v>
          </cell>
        </row>
        <row r="1413">
          <cell r="G1413">
            <v>0</v>
          </cell>
        </row>
        <row r="1414">
          <cell r="F1414">
            <v>78451</v>
          </cell>
          <cell r="G1414">
            <v>944.91</v>
          </cell>
        </row>
        <row r="1415">
          <cell r="F1415">
            <v>78452</v>
          </cell>
          <cell r="G1415">
            <v>1358.31</v>
          </cell>
        </row>
        <row r="1416">
          <cell r="F1416">
            <v>78451</v>
          </cell>
          <cell r="G1416">
            <v>944.91</v>
          </cell>
        </row>
        <row r="1417">
          <cell r="F1417">
            <v>78012</v>
          </cell>
          <cell r="G1417">
            <v>248.04</v>
          </cell>
        </row>
        <row r="1418">
          <cell r="F1418">
            <v>78013</v>
          </cell>
          <cell r="G1418">
            <v>590.57000000000005</v>
          </cell>
        </row>
        <row r="1419">
          <cell r="F1419">
            <v>78014</v>
          </cell>
          <cell r="G1419">
            <v>744.12</v>
          </cell>
        </row>
        <row r="1420">
          <cell r="F1420">
            <v>78195</v>
          </cell>
          <cell r="G1420">
            <v>1027.5899999999999</v>
          </cell>
        </row>
        <row r="1421">
          <cell r="F1421">
            <v>96549</v>
          </cell>
          <cell r="G1421">
            <v>39.43</v>
          </cell>
        </row>
        <row r="1422">
          <cell r="F1422">
            <v>96416</v>
          </cell>
          <cell r="G1422">
            <v>709.68</v>
          </cell>
        </row>
        <row r="1423">
          <cell r="F1423">
            <v>78290</v>
          </cell>
          <cell r="G1423">
            <v>1027.5899999999999</v>
          </cell>
        </row>
        <row r="1424">
          <cell r="F1424">
            <v>78306</v>
          </cell>
          <cell r="G1424">
            <v>720.5</v>
          </cell>
        </row>
        <row r="1425">
          <cell r="F1425">
            <v>78315</v>
          </cell>
          <cell r="G1425">
            <v>1027.5899999999999</v>
          </cell>
        </row>
        <row r="1426">
          <cell r="F1426">
            <v>78451</v>
          </cell>
          <cell r="G1426">
            <v>944.91</v>
          </cell>
        </row>
        <row r="1427">
          <cell r="F1427">
            <v>78452</v>
          </cell>
          <cell r="G1427">
            <v>1358.31</v>
          </cell>
        </row>
        <row r="1428">
          <cell r="F1428">
            <v>78579</v>
          </cell>
          <cell r="G1428">
            <v>555.14</v>
          </cell>
        </row>
        <row r="1429">
          <cell r="F1429">
            <v>78580</v>
          </cell>
          <cell r="G1429">
            <v>696.87</v>
          </cell>
        </row>
        <row r="1430">
          <cell r="F1430">
            <v>78597</v>
          </cell>
          <cell r="G1430">
            <v>578.76</v>
          </cell>
        </row>
        <row r="1431">
          <cell r="F1431">
            <v>78606</v>
          </cell>
          <cell r="G1431">
            <v>1027.5899999999999</v>
          </cell>
        </row>
        <row r="1432">
          <cell r="F1432">
            <v>78607</v>
          </cell>
          <cell r="G1432">
            <v>1015.78</v>
          </cell>
        </row>
        <row r="1433">
          <cell r="F1433">
            <v>78215</v>
          </cell>
          <cell r="G1433">
            <v>590.57000000000005</v>
          </cell>
        </row>
        <row r="1434">
          <cell r="F1434">
            <v>78267</v>
          </cell>
          <cell r="G1434">
            <v>307.10000000000002</v>
          </cell>
        </row>
        <row r="1435">
          <cell r="F1435">
            <v>78278</v>
          </cell>
          <cell r="G1435">
            <v>1039.4000000000001</v>
          </cell>
        </row>
        <row r="1436">
          <cell r="F1436">
            <v>78802</v>
          </cell>
          <cell r="G1436">
            <v>968.54</v>
          </cell>
        </row>
        <row r="1437">
          <cell r="F1437">
            <v>78018</v>
          </cell>
          <cell r="G1437">
            <v>933.1</v>
          </cell>
        </row>
        <row r="1438">
          <cell r="F1438">
            <v>78070</v>
          </cell>
          <cell r="G1438">
            <v>897.67</v>
          </cell>
        </row>
        <row r="1439">
          <cell r="F1439">
            <v>78071</v>
          </cell>
          <cell r="G1439">
            <v>1027.5899999999999</v>
          </cell>
        </row>
        <row r="1440">
          <cell r="F1440">
            <v>78072</v>
          </cell>
          <cell r="G1440">
            <v>1157.52</v>
          </cell>
        </row>
        <row r="1441">
          <cell r="F1441">
            <v>78452</v>
          </cell>
          <cell r="G1441">
            <v>1358.31</v>
          </cell>
        </row>
        <row r="1442">
          <cell r="F1442">
            <v>78582</v>
          </cell>
          <cell r="G1442">
            <v>968.54</v>
          </cell>
        </row>
        <row r="1443">
          <cell r="F1443">
            <v>78598</v>
          </cell>
          <cell r="G1443">
            <v>909.48</v>
          </cell>
        </row>
        <row r="1444">
          <cell r="F1444">
            <v>78708</v>
          </cell>
          <cell r="G1444">
            <v>401.59</v>
          </cell>
        </row>
        <row r="1445">
          <cell r="F1445">
            <v>78630</v>
          </cell>
          <cell r="G1445">
            <v>1051.22</v>
          </cell>
        </row>
        <row r="1446">
          <cell r="F1446">
            <v>78740</v>
          </cell>
          <cell r="G1446">
            <v>661.44</v>
          </cell>
        </row>
        <row r="1447">
          <cell r="F1447">
            <v>78803</v>
          </cell>
          <cell r="G1447">
            <v>1003.97</v>
          </cell>
        </row>
        <row r="1448">
          <cell r="F1448">
            <v>78804</v>
          </cell>
          <cell r="G1448">
            <v>1771.71</v>
          </cell>
        </row>
        <row r="1449">
          <cell r="F1449">
            <v>78020</v>
          </cell>
          <cell r="G1449">
            <v>188.98</v>
          </cell>
        </row>
        <row r="1450">
          <cell r="F1450">
            <v>78264</v>
          </cell>
          <cell r="G1450">
            <v>1027.5899999999999</v>
          </cell>
        </row>
        <row r="1451">
          <cell r="F1451">
            <v>78452</v>
          </cell>
          <cell r="G1451">
            <v>1358.31</v>
          </cell>
        </row>
        <row r="1452">
          <cell r="F1452">
            <v>78226</v>
          </cell>
          <cell r="G1452">
            <v>1015.78</v>
          </cell>
        </row>
        <row r="1453">
          <cell r="F1453">
            <v>78227</v>
          </cell>
          <cell r="G1453">
            <v>1393.75</v>
          </cell>
        </row>
        <row r="1454">
          <cell r="F1454">
            <v>78472</v>
          </cell>
          <cell r="G1454">
            <v>626.01</v>
          </cell>
        </row>
        <row r="1455">
          <cell r="F1455">
            <v>78800</v>
          </cell>
          <cell r="G1455">
            <v>543.33000000000004</v>
          </cell>
        </row>
        <row r="1456">
          <cell r="F1456">
            <v>78830</v>
          </cell>
          <cell r="G1456">
            <v>1417.37</v>
          </cell>
        </row>
        <row r="1457">
          <cell r="F1457">
            <v>78832</v>
          </cell>
          <cell r="G1457">
            <v>2775.68</v>
          </cell>
        </row>
        <row r="1458">
          <cell r="F1458">
            <v>78709</v>
          </cell>
          <cell r="G1458">
            <v>1027.5899999999999</v>
          </cell>
        </row>
        <row r="1459">
          <cell r="F1459">
            <v>78761</v>
          </cell>
          <cell r="G1459">
            <v>614.19000000000005</v>
          </cell>
        </row>
        <row r="1460">
          <cell r="F1460">
            <v>78707</v>
          </cell>
          <cell r="G1460">
            <v>637.82000000000005</v>
          </cell>
        </row>
        <row r="1461">
          <cell r="G1461">
            <v>0</v>
          </cell>
        </row>
        <row r="1462">
          <cell r="G1462">
            <v>0</v>
          </cell>
        </row>
        <row r="1463">
          <cell r="G1463">
            <v>0</v>
          </cell>
        </row>
        <row r="1464">
          <cell r="F1464">
            <v>79005</v>
          </cell>
          <cell r="G1464">
            <v>165.36</v>
          </cell>
        </row>
        <row r="1465">
          <cell r="F1465" t="str">
            <v>0042T</v>
          </cell>
          <cell r="G1465">
            <v>374.73</v>
          </cell>
        </row>
        <row r="1466">
          <cell r="F1466">
            <v>70450</v>
          </cell>
          <cell r="G1466">
            <v>109.3</v>
          </cell>
        </row>
        <row r="1467">
          <cell r="F1467">
            <v>70460</v>
          </cell>
          <cell r="G1467">
            <v>156.13999999999999</v>
          </cell>
        </row>
        <row r="1468">
          <cell r="F1468">
            <v>70470</v>
          </cell>
          <cell r="G1468">
            <v>187.37</v>
          </cell>
        </row>
        <row r="1469">
          <cell r="F1469">
            <v>70481</v>
          </cell>
          <cell r="G1469">
            <v>301.87</v>
          </cell>
        </row>
        <row r="1470">
          <cell r="F1470">
            <v>70482</v>
          </cell>
          <cell r="G1470">
            <v>333.1</v>
          </cell>
        </row>
        <row r="1471">
          <cell r="F1471">
            <v>78305</v>
          </cell>
          <cell r="G1471">
            <v>661.44</v>
          </cell>
        </row>
        <row r="1472">
          <cell r="F1472">
            <v>78472</v>
          </cell>
          <cell r="G1472">
            <v>626.01</v>
          </cell>
        </row>
        <row r="1473">
          <cell r="F1473">
            <v>70488</v>
          </cell>
          <cell r="G1473">
            <v>208.19</v>
          </cell>
        </row>
        <row r="1474">
          <cell r="F1474">
            <v>70480</v>
          </cell>
          <cell r="G1474">
            <v>244.62</v>
          </cell>
        </row>
        <row r="1475">
          <cell r="F1475">
            <v>70496</v>
          </cell>
          <cell r="G1475">
            <v>301.87</v>
          </cell>
        </row>
        <row r="1476">
          <cell r="F1476">
            <v>70450</v>
          </cell>
          <cell r="G1476">
            <v>0</v>
          </cell>
        </row>
        <row r="1477">
          <cell r="F1477">
            <v>71250</v>
          </cell>
          <cell r="G1477">
            <v>187.37</v>
          </cell>
        </row>
        <row r="1478">
          <cell r="F1478">
            <v>71260</v>
          </cell>
          <cell r="G1478">
            <v>244.62</v>
          </cell>
        </row>
        <row r="1479">
          <cell r="F1479">
            <v>71270</v>
          </cell>
          <cell r="G1479">
            <v>301.87</v>
          </cell>
        </row>
        <row r="1480">
          <cell r="F1480">
            <v>72192</v>
          </cell>
          <cell r="G1480">
            <v>135.32</v>
          </cell>
        </row>
        <row r="1481">
          <cell r="F1481">
            <v>72193</v>
          </cell>
          <cell r="G1481">
            <v>244.62</v>
          </cell>
        </row>
        <row r="1482">
          <cell r="F1482">
            <v>72194</v>
          </cell>
          <cell r="G1482">
            <v>291.45999999999998</v>
          </cell>
        </row>
        <row r="1483">
          <cell r="F1483">
            <v>73202</v>
          </cell>
          <cell r="G1483">
            <v>317.48</v>
          </cell>
        </row>
        <row r="1484">
          <cell r="F1484">
            <v>70486</v>
          </cell>
          <cell r="G1484">
            <v>140.53</v>
          </cell>
        </row>
        <row r="1485">
          <cell r="F1485">
            <v>70487</v>
          </cell>
          <cell r="G1485">
            <v>161.34</v>
          </cell>
        </row>
        <row r="1486">
          <cell r="F1486">
            <v>74170</v>
          </cell>
          <cell r="G1486">
            <v>281.05</v>
          </cell>
        </row>
        <row r="1487">
          <cell r="F1487">
            <v>72191</v>
          </cell>
          <cell r="G1487">
            <v>312.27999999999997</v>
          </cell>
        </row>
        <row r="1488">
          <cell r="F1488">
            <v>73206</v>
          </cell>
          <cell r="G1488">
            <v>348.71</v>
          </cell>
        </row>
        <row r="1489">
          <cell r="F1489">
            <v>73706</v>
          </cell>
          <cell r="G1489">
            <v>379.94</v>
          </cell>
        </row>
        <row r="1490">
          <cell r="F1490">
            <v>74176</v>
          </cell>
          <cell r="G1490">
            <v>166.55</v>
          </cell>
        </row>
        <row r="1491">
          <cell r="F1491">
            <v>74177</v>
          </cell>
          <cell r="G1491">
            <v>322.69</v>
          </cell>
        </row>
        <row r="1492">
          <cell r="F1492">
            <v>74178</v>
          </cell>
          <cell r="G1492">
            <v>369.53</v>
          </cell>
        </row>
        <row r="1493">
          <cell r="F1493">
            <v>71275</v>
          </cell>
          <cell r="G1493">
            <v>307.07</v>
          </cell>
        </row>
        <row r="1494">
          <cell r="F1494">
            <v>74174</v>
          </cell>
          <cell r="G1494">
            <v>405.96</v>
          </cell>
        </row>
        <row r="1495">
          <cell r="F1495">
            <v>74175</v>
          </cell>
          <cell r="G1495">
            <v>317.48</v>
          </cell>
        </row>
        <row r="1496">
          <cell r="F1496">
            <v>74150</v>
          </cell>
          <cell r="G1496">
            <v>130.12</v>
          </cell>
        </row>
        <row r="1497">
          <cell r="F1497">
            <v>74160</v>
          </cell>
          <cell r="G1497">
            <v>244.62</v>
          </cell>
        </row>
        <row r="1498">
          <cell r="F1498">
            <v>72126</v>
          </cell>
          <cell r="G1498">
            <v>244.62</v>
          </cell>
        </row>
        <row r="1499">
          <cell r="F1499">
            <v>72127</v>
          </cell>
          <cell r="G1499">
            <v>301.87</v>
          </cell>
        </row>
        <row r="1500">
          <cell r="F1500">
            <v>72133</v>
          </cell>
          <cell r="G1500">
            <v>301.87</v>
          </cell>
        </row>
        <row r="1501">
          <cell r="F1501">
            <v>73200</v>
          </cell>
          <cell r="G1501">
            <v>187.37</v>
          </cell>
        </row>
        <row r="1502">
          <cell r="F1502">
            <v>73201</v>
          </cell>
          <cell r="G1502">
            <v>239.41</v>
          </cell>
        </row>
        <row r="1503">
          <cell r="F1503">
            <v>73700</v>
          </cell>
          <cell r="G1503">
            <v>187.37</v>
          </cell>
        </row>
        <row r="1504">
          <cell r="F1504">
            <v>73701</v>
          </cell>
          <cell r="G1504">
            <v>244.62</v>
          </cell>
        </row>
        <row r="1505">
          <cell r="F1505">
            <v>75635</v>
          </cell>
          <cell r="G1505">
            <v>385.14</v>
          </cell>
        </row>
        <row r="1506">
          <cell r="F1506">
            <v>70490</v>
          </cell>
          <cell r="G1506">
            <v>187.37</v>
          </cell>
        </row>
        <row r="1507">
          <cell r="F1507">
            <v>70491</v>
          </cell>
          <cell r="G1507">
            <v>244.62</v>
          </cell>
        </row>
        <row r="1508">
          <cell r="F1508">
            <v>72125</v>
          </cell>
          <cell r="G1508">
            <v>192.57</v>
          </cell>
        </row>
        <row r="1509">
          <cell r="F1509">
            <v>72128</v>
          </cell>
          <cell r="G1509">
            <v>187.37</v>
          </cell>
        </row>
        <row r="1510">
          <cell r="F1510">
            <v>72129</v>
          </cell>
          <cell r="G1510">
            <v>244.62</v>
          </cell>
        </row>
        <row r="1511">
          <cell r="F1511">
            <v>72130</v>
          </cell>
          <cell r="G1511">
            <v>301.87</v>
          </cell>
        </row>
        <row r="1512">
          <cell r="G1512">
            <v>0</v>
          </cell>
        </row>
        <row r="1513">
          <cell r="F1513">
            <v>72132</v>
          </cell>
          <cell r="G1513">
            <v>244.62</v>
          </cell>
        </row>
        <row r="1514">
          <cell r="F1514">
            <v>72131</v>
          </cell>
          <cell r="G1514">
            <v>187.37</v>
          </cell>
        </row>
        <row r="1515">
          <cell r="F1515">
            <v>73701</v>
          </cell>
          <cell r="G1515">
            <v>244.62</v>
          </cell>
        </row>
        <row r="1516">
          <cell r="F1516">
            <v>73702</v>
          </cell>
          <cell r="G1516">
            <v>312.27999999999997</v>
          </cell>
        </row>
        <row r="1517">
          <cell r="F1517">
            <v>76377</v>
          </cell>
          <cell r="G1517">
            <v>46.84</v>
          </cell>
        </row>
        <row r="1518">
          <cell r="F1518">
            <v>76376</v>
          </cell>
          <cell r="G1518">
            <v>20.82</v>
          </cell>
        </row>
        <row r="1519">
          <cell r="G1519">
            <v>0</v>
          </cell>
        </row>
        <row r="1520">
          <cell r="F1520">
            <v>70492</v>
          </cell>
          <cell r="G1520">
            <v>301.87</v>
          </cell>
        </row>
        <row r="1521">
          <cell r="F1521">
            <v>70498</v>
          </cell>
          <cell r="G1521">
            <v>296.66000000000003</v>
          </cell>
        </row>
        <row r="1522">
          <cell r="G1522">
            <v>43.25</v>
          </cell>
        </row>
        <row r="1523">
          <cell r="G1523">
            <v>43.25</v>
          </cell>
        </row>
        <row r="1524">
          <cell r="G1524">
            <v>43.25</v>
          </cell>
        </row>
        <row r="1525">
          <cell r="G1525">
            <v>648.79</v>
          </cell>
        </row>
        <row r="1526">
          <cell r="G1526">
            <v>0</v>
          </cell>
        </row>
        <row r="1527">
          <cell r="G1527">
            <v>1.95</v>
          </cell>
        </row>
        <row r="1528">
          <cell r="G1528">
            <v>0</v>
          </cell>
        </row>
        <row r="1529">
          <cell r="F1529">
            <v>86870</v>
          </cell>
          <cell r="G1529">
            <v>134.4</v>
          </cell>
        </row>
        <row r="1530">
          <cell r="F1530">
            <v>86644</v>
          </cell>
          <cell r="G1530">
            <v>67.2</v>
          </cell>
        </row>
        <row r="1531">
          <cell r="F1531">
            <v>86880</v>
          </cell>
          <cell r="G1531">
            <v>35.840000000000003</v>
          </cell>
        </row>
        <row r="1532">
          <cell r="F1532">
            <v>99195</v>
          </cell>
          <cell r="G1532">
            <v>224</v>
          </cell>
        </row>
        <row r="1533">
          <cell r="G1533">
            <v>62.72</v>
          </cell>
        </row>
        <row r="1534">
          <cell r="F1534">
            <v>86880</v>
          </cell>
          <cell r="G1534">
            <v>35.840000000000003</v>
          </cell>
        </row>
        <row r="1535">
          <cell r="F1535">
            <v>86860</v>
          </cell>
          <cell r="G1535">
            <v>89.6</v>
          </cell>
        </row>
        <row r="1536">
          <cell r="G1536">
            <v>8.65</v>
          </cell>
        </row>
        <row r="1537">
          <cell r="F1537">
            <v>86978</v>
          </cell>
          <cell r="G1537">
            <v>448</v>
          </cell>
        </row>
        <row r="1538">
          <cell r="F1538">
            <v>86905</v>
          </cell>
          <cell r="G1538">
            <v>67.2</v>
          </cell>
        </row>
        <row r="1539">
          <cell r="F1539">
            <v>86870</v>
          </cell>
          <cell r="G1539">
            <v>134.4</v>
          </cell>
        </row>
        <row r="1540">
          <cell r="G1540">
            <v>179.2</v>
          </cell>
        </row>
        <row r="1541">
          <cell r="F1541">
            <v>86890</v>
          </cell>
          <cell r="G1541">
            <v>761.6</v>
          </cell>
        </row>
        <row r="1542">
          <cell r="F1542">
            <v>86891</v>
          </cell>
          <cell r="G1542">
            <v>2352</v>
          </cell>
        </row>
        <row r="1543">
          <cell r="F1543">
            <v>86927</v>
          </cell>
          <cell r="G1543">
            <v>17.920000000000002</v>
          </cell>
        </row>
        <row r="1544">
          <cell r="F1544">
            <v>86870</v>
          </cell>
          <cell r="G1544">
            <v>134.4</v>
          </cell>
        </row>
        <row r="1545">
          <cell r="F1545">
            <v>86906</v>
          </cell>
          <cell r="G1545">
            <v>134.4</v>
          </cell>
        </row>
        <row r="1546">
          <cell r="G1546">
            <v>43.25</v>
          </cell>
        </row>
        <row r="1547">
          <cell r="G1547">
            <v>649.6</v>
          </cell>
        </row>
        <row r="1548">
          <cell r="G1548">
            <v>2060.8000000000002</v>
          </cell>
        </row>
        <row r="1549">
          <cell r="G1549">
            <v>2240</v>
          </cell>
        </row>
        <row r="1550">
          <cell r="G1550">
            <v>156.80000000000001</v>
          </cell>
        </row>
        <row r="1551">
          <cell r="G1551">
            <v>246.4</v>
          </cell>
        </row>
        <row r="1552">
          <cell r="G1552">
            <v>268.8</v>
          </cell>
        </row>
        <row r="1553">
          <cell r="G1553">
            <v>313.60000000000002</v>
          </cell>
        </row>
        <row r="1554">
          <cell r="F1554">
            <v>86870</v>
          </cell>
          <cell r="G1554">
            <v>134.4</v>
          </cell>
        </row>
        <row r="1555">
          <cell r="F1555">
            <v>86905</v>
          </cell>
          <cell r="G1555">
            <v>67.2</v>
          </cell>
        </row>
        <row r="1556">
          <cell r="F1556">
            <v>86922</v>
          </cell>
          <cell r="G1556">
            <v>44.8</v>
          </cell>
        </row>
        <row r="1557">
          <cell r="G1557">
            <v>0</v>
          </cell>
        </row>
        <row r="1558">
          <cell r="F1558">
            <v>86870</v>
          </cell>
          <cell r="G1558">
            <v>134.4</v>
          </cell>
        </row>
        <row r="1559">
          <cell r="F1559">
            <v>86880</v>
          </cell>
          <cell r="G1559">
            <v>35.840000000000003</v>
          </cell>
        </row>
        <row r="1560">
          <cell r="G1560">
            <v>2598.4</v>
          </cell>
        </row>
        <row r="1561">
          <cell r="F1561">
            <v>86870</v>
          </cell>
          <cell r="G1561">
            <v>134.4</v>
          </cell>
        </row>
        <row r="1562">
          <cell r="F1562">
            <v>36430</v>
          </cell>
          <cell r="G1562">
            <v>433.69</v>
          </cell>
        </row>
        <row r="1563">
          <cell r="F1563">
            <v>86880</v>
          </cell>
          <cell r="G1563">
            <v>35.840000000000003</v>
          </cell>
        </row>
        <row r="1564">
          <cell r="G1564">
            <v>1008</v>
          </cell>
        </row>
        <row r="1565">
          <cell r="G1565">
            <v>403.2</v>
          </cell>
        </row>
        <row r="1566">
          <cell r="G1566">
            <v>2800</v>
          </cell>
        </row>
        <row r="1567">
          <cell r="F1567">
            <v>36430</v>
          </cell>
          <cell r="G1567">
            <v>1616.49</v>
          </cell>
        </row>
        <row r="1568">
          <cell r="F1568">
            <v>36430</v>
          </cell>
          <cell r="G1568">
            <v>1813.63</v>
          </cell>
        </row>
        <row r="1569">
          <cell r="F1569">
            <v>36430</v>
          </cell>
          <cell r="G1569">
            <v>2010.76</v>
          </cell>
        </row>
        <row r="1570">
          <cell r="F1570">
            <v>76937</v>
          </cell>
          <cell r="G1570">
            <v>62.72</v>
          </cell>
        </row>
        <row r="1571">
          <cell r="F1571">
            <v>36430</v>
          </cell>
          <cell r="G1571">
            <v>630.83000000000004</v>
          </cell>
        </row>
        <row r="1572">
          <cell r="F1572">
            <v>36430</v>
          </cell>
          <cell r="G1572">
            <v>827.96</v>
          </cell>
        </row>
        <row r="1573">
          <cell r="F1573">
            <v>76776</v>
          </cell>
          <cell r="G1573">
            <v>871.76</v>
          </cell>
        </row>
        <row r="1574">
          <cell r="F1574">
            <v>36430</v>
          </cell>
          <cell r="G1574">
            <v>1025.0899999999999</v>
          </cell>
        </row>
        <row r="1575">
          <cell r="F1575">
            <v>36430</v>
          </cell>
          <cell r="G1575">
            <v>1222.23</v>
          </cell>
        </row>
        <row r="1576">
          <cell r="F1576">
            <v>76811</v>
          </cell>
          <cell r="G1576">
            <v>615.36</v>
          </cell>
        </row>
        <row r="1577">
          <cell r="F1577">
            <v>36430</v>
          </cell>
          <cell r="G1577">
            <v>1419.36</v>
          </cell>
        </row>
        <row r="1578">
          <cell r="F1578">
            <v>76998</v>
          </cell>
          <cell r="G1578">
            <v>282.04000000000002</v>
          </cell>
        </row>
        <row r="1579">
          <cell r="F1579">
            <v>77062</v>
          </cell>
          <cell r="G1579">
            <v>153.84</v>
          </cell>
        </row>
        <row r="1580">
          <cell r="F1580">
            <v>77066</v>
          </cell>
          <cell r="G1580">
            <v>871.76</v>
          </cell>
        </row>
        <row r="1581">
          <cell r="F1581">
            <v>76536</v>
          </cell>
          <cell r="G1581">
            <v>641</v>
          </cell>
        </row>
        <row r="1582">
          <cell r="F1582">
            <v>76642</v>
          </cell>
          <cell r="G1582">
            <v>384.6</v>
          </cell>
        </row>
        <row r="1583">
          <cell r="F1583">
            <v>76700</v>
          </cell>
          <cell r="G1583">
            <v>589.72</v>
          </cell>
        </row>
        <row r="1584">
          <cell r="F1584">
            <v>76817</v>
          </cell>
          <cell r="G1584">
            <v>435.88</v>
          </cell>
        </row>
        <row r="1585">
          <cell r="F1585">
            <v>76856</v>
          </cell>
          <cell r="G1585">
            <v>538.44000000000005</v>
          </cell>
        </row>
        <row r="1586">
          <cell r="F1586">
            <v>76870</v>
          </cell>
          <cell r="G1586">
            <v>256.39999999999998</v>
          </cell>
        </row>
        <row r="1587">
          <cell r="F1587">
            <v>86902</v>
          </cell>
          <cell r="G1587">
            <v>67.2</v>
          </cell>
        </row>
        <row r="1588">
          <cell r="F1588">
            <v>76998</v>
          </cell>
          <cell r="G1588">
            <v>282.04000000000002</v>
          </cell>
        </row>
        <row r="1589">
          <cell r="F1589">
            <v>76536</v>
          </cell>
          <cell r="G1589">
            <v>641</v>
          </cell>
        </row>
        <row r="1590">
          <cell r="F1590">
            <v>76812</v>
          </cell>
          <cell r="G1590">
            <v>820.48</v>
          </cell>
        </row>
        <row r="1591">
          <cell r="F1591">
            <v>76857</v>
          </cell>
          <cell r="G1591">
            <v>179.48</v>
          </cell>
        </row>
        <row r="1592">
          <cell r="F1592">
            <v>76801</v>
          </cell>
          <cell r="G1592">
            <v>538.44000000000005</v>
          </cell>
        </row>
        <row r="1593">
          <cell r="F1593">
            <v>76815</v>
          </cell>
          <cell r="G1593">
            <v>384.6</v>
          </cell>
        </row>
        <row r="1594">
          <cell r="F1594">
            <v>76881</v>
          </cell>
          <cell r="G1594">
            <v>641</v>
          </cell>
        </row>
        <row r="1595">
          <cell r="F1595">
            <v>76882</v>
          </cell>
          <cell r="G1595">
            <v>76.92</v>
          </cell>
        </row>
        <row r="1596">
          <cell r="F1596">
            <v>76604</v>
          </cell>
          <cell r="G1596">
            <v>435.88</v>
          </cell>
        </row>
        <row r="1597">
          <cell r="F1597">
            <v>76816</v>
          </cell>
          <cell r="G1597">
            <v>512.79999999999995</v>
          </cell>
        </row>
        <row r="1598">
          <cell r="F1598">
            <v>76819</v>
          </cell>
          <cell r="G1598">
            <v>358.96</v>
          </cell>
        </row>
        <row r="1599">
          <cell r="F1599">
            <v>76830</v>
          </cell>
          <cell r="G1599">
            <v>641</v>
          </cell>
        </row>
        <row r="1600">
          <cell r="F1600">
            <v>76881</v>
          </cell>
          <cell r="G1600">
            <v>641</v>
          </cell>
        </row>
        <row r="1601">
          <cell r="F1601">
            <v>76882</v>
          </cell>
          <cell r="G1601">
            <v>76.92</v>
          </cell>
        </row>
        <row r="1602">
          <cell r="F1602">
            <v>76604</v>
          </cell>
          <cell r="G1602">
            <v>435.88</v>
          </cell>
        </row>
        <row r="1603">
          <cell r="F1603">
            <v>76604</v>
          </cell>
          <cell r="G1603">
            <v>435.88</v>
          </cell>
        </row>
        <row r="1604">
          <cell r="F1604">
            <v>76770</v>
          </cell>
          <cell r="G1604">
            <v>564.08000000000004</v>
          </cell>
        </row>
        <row r="1605">
          <cell r="F1605">
            <v>76775</v>
          </cell>
          <cell r="G1605">
            <v>205.12</v>
          </cell>
        </row>
        <row r="1606">
          <cell r="F1606">
            <v>76775</v>
          </cell>
          <cell r="G1606">
            <v>205.12</v>
          </cell>
        </row>
        <row r="1607">
          <cell r="F1607">
            <v>76705</v>
          </cell>
          <cell r="G1607">
            <v>461.52</v>
          </cell>
        </row>
        <row r="1608">
          <cell r="F1608">
            <v>76775</v>
          </cell>
          <cell r="G1608">
            <v>205.12</v>
          </cell>
        </row>
        <row r="1609">
          <cell r="F1609">
            <v>76705</v>
          </cell>
          <cell r="G1609">
            <v>461.52</v>
          </cell>
        </row>
        <row r="1610">
          <cell r="F1610">
            <v>76705</v>
          </cell>
          <cell r="G1610">
            <v>461.52</v>
          </cell>
        </row>
        <row r="1611">
          <cell r="F1611">
            <v>76705</v>
          </cell>
          <cell r="G1611">
            <v>461.52</v>
          </cell>
        </row>
        <row r="1612">
          <cell r="F1612">
            <v>76816</v>
          </cell>
          <cell r="G1612">
            <v>512.79999999999995</v>
          </cell>
        </row>
        <row r="1613">
          <cell r="F1613">
            <v>76819</v>
          </cell>
          <cell r="G1613">
            <v>358.96</v>
          </cell>
        </row>
        <row r="1614">
          <cell r="F1614">
            <v>94669</v>
          </cell>
          <cell r="G1614">
            <v>95.85</v>
          </cell>
        </row>
        <row r="1615">
          <cell r="F1615">
            <v>94626</v>
          </cell>
          <cell r="G1615">
            <v>197.13</v>
          </cell>
        </row>
        <row r="1616">
          <cell r="F1616">
            <v>92950</v>
          </cell>
          <cell r="G1616">
            <v>255.6</v>
          </cell>
        </row>
        <row r="1617">
          <cell r="F1617">
            <v>94664</v>
          </cell>
          <cell r="G1617">
            <v>47.92</v>
          </cell>
        </row>
        <row r="1618">
          <cell r="F1618">
            <v>94626</v>
          </cell>
          <cell r="G1618">
            <v>630.83000000000004</v>
          </cell>
        </row>
        <row r="1619">
          <cell r="F1619">
            <v>94626</v>
          </cell>
          <cell r="G1619">
            <v>630.83000000000004</v>
          </cell>
        </row>
        <row r="1620">
          <cell r="F1620">
            <v>76506</v>
          </cell>
          <cell r="G1620">
            <v>615.36</v>
          </cell>
        </row>
        <row r="1621">
          <cell r="F1621">
            <v>76705</v>
          </cell>
          <cell r="G1621">
            <v>461.52</v>
          </cell>
        </row>
        <row r="1622">
          <cell r="F1622">
            <v>94626</v>
          </cell>
          <cell r="G1622">
            <v>197.13</v>
          </cell>
        </row>
        <row r="1623">
          <cell r="F1623">
            <v>31500</v>
          </cell>
          <cell r="G1623">
            <v>79.87</v>
          </cell>
        </row>
        <row r="1624">
          <cell r="F1624">
            <v>94644</v>
          </cell>
          <cell r="G1624">
            <v>108.63</v>
          </cell>
        </row>
        <row r="1625">
          <cell r="F1625">
            <v>94645</v>
          </cell>
          <cell r="G1625">
            <v>89.46</v>
          </cell>
        </row>
        <row r="1626">
          <cell r="F1626">
            <v>94002</v>
          </cell>
          <cell r="G1626">
            <v>798.74</v>
          </cell>
        </row>
        <row r="1627">
          <cell r="F1627">
            <v>94003</v>
          </cell>
          <cell r="G1627">
            <v>798.74</v>
          </cell>
        </row>
        <row r="1628">
          <cell r="F1628">
            <v>94667</v>
          </cell>
          <cell r="G1628">
            <v>95.85</v>
          </cell>
        </row>
        <row r="1629">
          <cell r="F1629">
            <v>94668</v>
          </cell>
          <cell r="G1629">
            <v>79.87</v>
          </cell>
        </row>
        <row r="1630">
          <cell r="F1630">
            <v>82803</v>
          </cell>
          <cell r="G1630">
            <v>138.88</v>
          </cell>
        </row>
        <row r="1631">
          <cell r="F1631">
            <v>82805</v>
          </cell>
          <cell r="G1631">
            <v>138.88</v>
          </cell>
        </row>
        <row r="1632">
          <cell r="G1632">
            <v>0</v>
          </cell>
        </row>
        <row r="1633">
          <cell r="F1633">
            <v>94002</v>
          </cell>
          <cell r="G1633">
            <v>958.49</v>
          </cell>
        </row>
        <row r="1634">
          <cell r="F1634">
            <v>82375</v>
          </cell>
          <cell r="G1634">
            <v>89.6</v>
          </cell>
        </row>
        <row r="1635">
          <cell r="F1635">
            <v>94640</v>
          </cell>
          <cell r="G1635">
            <v>127.8</v>
          </cell>
        </row>
        <row r="1636">
          <cell r="F1636">
            <v>94640</v>
          </cell>
          <cell r="G1636">
            <v>1533.59</v>
          </cell>
        </row>
        <row r="1637">
          <cell r="F1637">
            <v>94642</v>
          </cell>
          <cell r="G1637">
            <v>191.7</v>
          </cell>
        </row>
        <row r="1638">
          <cell r="F1638">
            <v>31720</v>
          </cell>
          <cell r="G1638">
            <v>47.92</v>
          </cell>
        </row>
        <row r="1639">
          <cell r="F1639">
            <v>36600</v>
          </cell>
          <cell r="G1639">
            <v>47.92</v>
          </cell>
        </row>
        <row r="1640">
          <cell r="F1640">
            <v>97760</v>
          </cell>
          <cell r="G1640">
            <v>66.27</v>
          </cell>
        </row>
        <row r="1641">
          <cell r="F1641">
            <v>97761</v>
          </cell>
          <cell r="G1641">
            <v>55.23</v>
          </cell>
        </row>
        <row r="1642">
          <cell r="F1642">
            <v>97763</v>
          </cell>
          <cell r="G1642">
            <v>55.23</v>
          </cell>
        </row>
        <row r="1643">
          <cell r="G1643">
            <v>0</v>
          </cell>
        </row>
        <row r="1644">
          <cell r="F1644">
            <v>97164</v>
          </cell>
          <cell r="G1644">
            <v>99.41</v>
          </cell>
        </row>
        <row r="1645">
          <cell r="F1645">
            <v>97116</v>
          </cell>
          <cell r="G1645">
            <v>66.27</v>
          </cell>
        </row>
        <row r="1646">
          <cell r="F1646">
            <v>97124</v>
          </cell>
          <cell r="G1646">
            <v>44.18</v>
          </cell>
        </row>
        <row r="1647">
          <cell r="F1647">
            <v>97140</v>
          </cell>
          <cell r="G1647">
            <v>66.27</v>
          </cell>
        </row>
        <row r="1648">
          <cell r="F1648">
            <v>97530</v>
          </cell>
          <cell r="G1648">
            <v>77.319999999999993</v>
          </cell>
        </row>
        <row r="1649">
          <cell r="F1649">
            <v>94660</v>
          </cell>
          <cell r="G1649">
            <v>383.4</v>
          </cell>
        </row>
        <row r="1650">
          <cell r="F1650">
            <v>97164</v>
          </cell>
          <cell r="G1650">
            <v>298.23</v>
          </cell>
        </row>
        <row r="1651">
          <cell r="F1651">
            <v>97164</v>
          </cell>
          <cell r="G1651">
            <v>397.64</v>
          </cell>
        </row>
        <row r="1652">
          <cell r="F1652">
            <v>97164</v>
          </cell>
          <cell r="G1652">
            <v>497.05</v>
          </cell>
        </row>
        <row r="1653">
          <cell r="F1653">
            <v>97164</v>
          </cell>
          <cell r="G1653">
            <v>596.46</v>
          </cell>
        </row>
        <row r="1654">
          <cell r="F1654">
            <v>97161</v>
          </cell>
          <cell r="G1654">
            <v>132.55000000000001</v>
          </cell>
        </row>
        <row r="1655">
          <cell r="F1655">
            <v>97110</v>
          </cell>
          <cell r="G1655">
            <v>66.27</v>
          </cell>
        </row>
        <row r="1656">
          <cell r="F1656">
            <v>97112</v>
          </cell>
          <cell r="G1656">
            <v>66.27</v>
          </cell>
        </row>
        <row r="1657">
          <cell r="F1657">
            <v>97162</v>
          </cell>
          <cell r="G1657">
            <v>132.55000000000001</v>
          </cell>
        </row>
        <row r="1658">
          <cell r="F1658">
            <v>97163</v>
          </cell>
          <cell r="G1658">
            <v>265.08999999999997</v>
          </cell>
        </row>
        <row r="1659">
          <cell r="F1659">
            <v>97161</v>
          </cell>
          <cell r="G1659">
            <v>265.08999999999997</v>
          </cell>
        </row>
        <row r="1660">
          <cell r="F1660">
            <v>97535</v>
          </cell>
          <cell r="G1660">
            <v>66.27</v>
          </cell>
        </row>
        <row r="1661">
          <cell r="F1661">
            <v>97542</v>
          </cell>
          <cell r="G1661">
            <v>55.23</v>
          </cell>
        </row>
        <row r="1662">
          <cell r="F1662">
            <v>97164</v>
          </cell>
          <cell r="G1662">
            <v>198.82</v>
          </cell>
        </row>
        <row r="1663">
          <cell r="F1663">
            <v>97161</v>
          </cell>
          <cell r="G1663">
            <v>397.64</v>
          </cell>
        </row>
        <row r="1664">
          <cell r="F1664">
            <v>97162</v>
          </cell>
          <cell r="G1664">
            <v>397.64</v>
          </cell>
        </row>
        <row r="1665">
          <cell r="F1665">
            <v>97163</v>
          </cell>
          <cell r="G1665">
            <v>530.19000000000005</v>
          </cell>
        </row>
        <row r="1666">
          <cell r="F1666">
            <v>97161</v>
          </cell>
          <cell r="G1666">
            <v>530.19000000000005</v>
          </cell>
        </row>
        <row r="1667">
          <cell r="F1667">
            <v>97162</v>
          </cell>
          <cell r="G1667">
            <v>530.19000000000005</v>
          </cell>
        </row>
        <row r="1668">
          <cell r="F1668">
            <v>97163</v>
          </cell>
          <cell r="G1668">
            <v>662.73</v>
          </cell>
        </row>
        <row r="1669">
          <cell r="F1669">
            <v>97162</v>
          </cell>
          <cell r="G1669">
            <v>662.73</v>
          </cell>
        </row>
        <row r="1670">
          <cell r="F1670">
            <v>97163</v>
          </cell>
          <cell r="G1670">
            <v>795.28</v>
          </cell>
        </row>
        <row r="1671">
          <cell r="F1671">
            <v>97761</v>
          </cell>
          <cell r="G1671">
            <v>51.3</v>
          </cell>
        </row>
        <row r="1672">
          <cell r="G1672">
            <v>0</v>
          </cell>
        </row>
        <row r="1673">
          <cell r="F1673">
            <v>97162</v>
          </cell>
          <cell r="G1673">
            <v>265.08999999999997</v>
          </cell>
        </row>
        <row r="1674">
          <cell r="F1674">
            <v>97168</v>
          </cell>
          <cell r="G1674">
            <v>92.34</v>
          </cell>
        </row>
        <row r="1675">
          <cell r="F1675">
            <v>97163</v>
          </cell>
          <cell r="G1675">
            <v>397.64</v>
          </cell>
        </row>
        <row r="1676">
          <cell r="F1676">
            <v>97112</v>
          </cell>
          <cell r="G1676">
            <v>61.56</v>
          </cell>
        </row>
        <row r="1677">
          <cell r="F1677">
            <v>97140</v>
          </cell>
          <cell r="G1677">
            <v>61.56</v>
          </cell>
        </row>
        <row r="1678">
          <cell r="F1678">
            <v>97530</v>
          </cell>
          <cell r="G1678">
            <v>71.819999999999993</v>
          </cell>
        </row>
        <row r="1679">
          <cell r="F1679">
            <v>97763</v>
          </cell>
          <cell r="G1679">
            <v>51.3</v>
          </cell>
        </row>
        <row r="1680">
          <cell r="F1680">
            <v>97168</v>
          </cell>
          <cell r="G1680">
            <v>184.67</v>
          </cell>
        </row>
        <row r="1681">
          <cell r="F1681">
            <v>97150</v>
          </cell>
          <cell r="G1681">
            <v>61.56</v>
          </cell>
        </row>
        <row r="1682">
          <cell r="F1682">
            <v>97168</v>
          </cell>
          <cell r="G1682">
            <v>277.01</v>
          </cell>
        </row>
        <row r="1683">
          <cell r="F1683">
            <v>97150</v>
          </cell>
          <cell r="G1683">
            <v>92.34</v>
          </cell>
        </row>
        <row r="1684">
          <cell r="F1684">
            <v>97168</v>
          </cell>
          <cell r="G1684">
            <v>369.34</v>
          </cell>
        </row>
        <row r="1685">
          <cell r="F1685">
            <v>97150</v>
          </cell>
          <cell r="G1685">
            <v>30.78</v>
          </cell>
        </row>
        <row r="1686">
          <cell r="F1686">
            <v>97110</v>
          </cell>
          <cell r="G1686">
            <v>61.56</v>
          </cell>
        </row>
        <row r="1687">
          <cell r="F1687">
            <v>97150</v>
          </cell>
          <cell r="G1687">
            <v>41.04</v>
          </cell>
        </row>
        <row r="1688">
          <cell r="F1688">
            <v>97150</v>
          </cell>
          <cell r="G1688">
            <v>61.56</v>
          </cell>
        </row>
        <row r="1689">
          <cell r="F1689">
            <v>97150</v>
          </cell>
          <cell r="G1689">
            <v>82.08</v>
          </cell>
        </row>
        <row r="1690">
          <cell r="F1690">
            <v>97535</v>
          </cell>
          <cell r="G1690">
            <v>61.56</v>
          </cell>
        </row>
        <row r="1691">
          <cell r="F1691">
            <v>97760</v>
          </cell>
          <cell r="G1691">
            <v>61.56</v>
          </cell>
        </row>
        <row r="1692">
          <cell r="F1692">
            <v>97165</v>
          </cell>
          <cell r="G1692">
            <v>123.11</v>
          </cell>
        </row>
        <row r="1693">
          <cell r="F1693">
            <v>97166</v>
          </cell>
          <cell r="G1693">
            <v>246.23</v>
          </cell>
        </row>
        <row r="1694">
          <cell r="F1694">
            <v>97167</v>
          </cell>
          <cell r="G1694">
            <v>246.23</v>
          </cell>
        </row>
        <row r="1695">
          <cell r="F1695">
            <v>97165</v>
          </cell>
          <cell r="G1695">
            <v>246.23</v>
          </cell>
        </row>
        <row r="1696">
          <cell r="F1696">
            <v>97166</v>
          </cell>
          <cell r="G1696">
            <v>369.34</v>
          </cell>
        </row>
        <row r="1697">
          <cell r="F1697">
            <v>97167</v>
          </cell>
          <cell r="G1697">
            <v>369.34</v>
          </cell>
        </row>
        <row r="1698">
          <cell r="F1698">
            <v>97150</v>
          </cell>
          <cell r="G1698">
            <v>123.11</v>
          </cell>
        </row>
        <row r="1699">
          <cell r="F1699">
            <v>97150</v>
          </cell>
          <cell r="G1699">
            <v>20.52</v>
          </cell>
        </row>
        <row r="1700">
          <cell r="F1700">
            <v>97167</v>
          </cell>
          <cell r="G1700">
            <v>492.45</v>
          </cell>
        </row>
        <row r="1701">
          <cell r="F1701">
            <v>97165</v>
          </cell>
          <cell r="G1701">
            <v>492.45</v>
          </cell>
        </row>
        <row r="1702">
          <cell r="F1702">
            <v>97166</v>
          </cell>
          <cell r="G1702">
            <v>615.57000000000005</v>
          </cell>
        </row>
        <row r="1703">
          <cell r="F1703">
            <v>97167</v>
          </cell>
          <cell r="G1703">
            <v>615.57000000000005</v>
          </cell>
        </row>
        <row r="1704">
          <cell r="F1704">
            <v>97167</v>
          </cell>
          <cell r="G1704">
            <v>738.68</v>
          </cell>
        </row>
        <row r="1705">
          <cell r="F1705">
            <v>92521</v>
          </cell>
          <cell r="G1705">
            <v>166.26</v>
          </cell>
        </row>
        <row r="1706">
          <cell r="F1706">
            <v>92522</v>
          </cell>
          <cell r="G1706">
            <v>166.26</v>
          </cell>
        </row>
        <row r="1707">
          <cell r="F1707">
            <v>92523</v>
          </cell>
          <cell r="G1707">
            <v>166.26</v>
          </cell>
        </row>
        <row r="1708">
          <cell r="F1708">
            <v>92524</v>
          </cell>
          <cell r="G1708">
            <v>166.26</v>
          </cell>
        </row>
        <row r="1709">
          <cell r="G1709">
            <v>0</v>
          </cell>
        </row>
        <row r="1710">
          <cell r="F1710">
            <v>92507</v>
          </cell>
          <cell r="G1710">
            <v>166.26</v>
          </cell>
        </row>
        <row r="1711">
          <cell r="F1711">
            <v>97165</v>
          </cell>
          <cell r="G1711">
            <v>369.34</v>
          </cell>
        </row>
        <row r="1712">
          <cell r="F1712">
            <v>97166</v>
          </cell>
          <cell r="G1712">
            <v>492.45</v>
          </cell>
        </row>
        <row r="1713">
          <cell r="F1713">
            <v>92523</v>
          </cell>
          <cell r="G1713">
            <v>332.51</v>
          </cell>
        </row>
        <row r="1714">
          <cell r="F1714">
            <v>92524</v>
          </cell>
          <cell r="G1714">
            <v>332.51</v>
          </cell>
        </row>
        <row r="1715">
          <cell r="F1715">
            <v>92526</v>
          </cell>
          <cell r="G1715">
            <v>83.13</v>
          </cell>
        </row>
        <row r="1716">
          <cell r="F1716">
            <v>92608</v>
          </cell>
          <cell r="G1716">
            <v>332.51</v>
          </cell>
        </row>
        <row r="1717">
          <cell r="F1717">
            <v>92609</v>
          </cell>
          <cell r="G1717">
            <v>83.13</v>
          </cell>
        </row>
        <row r="1718">
          <cell r="F1718">
            <v>92610</v>
          </cell>
          <cell r="G1718">
            <v>332.51</v>
          </cell>
        </row>
        <row r="1719">
          <cell r="F1719">
            <v>92611</v>
          </cell>
          <cell r="G1719">
            <v>706.59</v>
          </cell>
        </row>
        <row r="1720">
          <cell r="F1720">
            <v>92507</v>
          </cell>
          <cell r="G1720">
            <v>249.39</v>
          </cell>
        </row>
        <row r="1721">
          <cell r="F1721">
            <v>92521</v>
          </cell>
          <cell r="G1721">
            <v>498.77</v>
          </cell>
        </row>
        <row r="1722">
          <cell r="F1722">
            <v>92522</v>
          </cell>
          <cell r="G1722">
            <v>498.77</v>
          </cell>
        </row>
        <row r="1723">
          <cell r="F1723">
            <v>92523</v>
          </cell>
          <cell r="G1723">
            <v>498.77</v>
          </cell>
        </row>
        <row r="1724">
          <cell r="F1724">
            <v>92521</v>
          </cell>
          <cell r="G1724">
            <v>332.51</v>
          </cell>
        </row>
        <row r="1725">
          <cell r="F1725">
            <v>92522</v>
          </cell>
          <cell r="G1725">
            <v>332.51</v>
          </cell>
        </row>
        <row r="1726">
          <cell r="F1726">
            <v>92609</v>
          </cell>
          <cell r="G1726">
            <v>166.26</v>
          </cell>
        </row>
        <row r="1727">
          <cell r="F1727">
            <v>92521</v>
          </cell>
          <cell r="G1727">
            <v>665.03</v>
          </cell>
        </row>
        <row r="1728">
          <cell r="F1728">
            <v>92522</v>
          </cell>
          <cell r="G1728">
            <v>665.03</v>
          </cell>
        </row>
        <row r="1729">
          <cell r="F1729">
            <v>92523</v>
          </cell>
          <cell r="G1729">
            <v>665.03</v>
          </cell>
        </row>
        <row r="1730">
          <cell r="F1730">
            <v>92524</v>
          </cell>
          <cell r="G1730">
            <v>665.03</v>
          </cell>
        </row>
        <row r="1731">
          <cell r="F1731">
            <v>92526</v>
          </cell>
          <cell r="G1731">
            <v>249.39</v>
          </cell>
        </row>
        <row r="1732">
          <cell r="F1732">
            <v>92609</v>
          </cell>
          <cell r="G1732">
            <v>249.39</v>
          </cell>
        </row>
        <row r="1733">
          <cell r="F1733">
            <v>92524</v>
          </cell>
          <cell r="G1733">
            <v>498.77</v>
          </cell>
        </row>
        <row r="1734">
          <cell r="F1734">
            <v>92526</v>
          </cell>
          <cell r="G1734">
            <v>166.26</v>
          </cell>
        </row>
        <row r="1735">
          <cell r="F1735">
            <v>92508</v>
          </cell>
          <cell r="G1735">
            <v>83.13</v>
          </cell>
        </row>
        <row r="1736">
          <cell r="F1736">
            <v>92610</v>
          </cell>
          <cell r="G1736">
            <v>498.77</v>
          </cell>
        </row>
        <row r="1737">
          <cell r="F1737">
            <v>92611</v>
          </cell>
          <cell r="G1737">
            <v>942.12</v>
          </cell>
        </row>
        <row r="1738">
          <cell r="F1738">
            <v>92507</v>
          </cell>
          <cell r="G1738">
            <v>332.51</v>
          </cell>
        </row>
        <row r="1739">
          <cell r="F1739">
            <v>92521</v>
          </cell>
          <cell r="G1739">
            <v>831.29</v>
          </cell>
        </row>
        <row r="1740">
          <cell r="F1740">
            <v>92522</v>
          </cell>
          <cell r="G1740">
            <v>831.29</v>
          </cell>
        </row>
        <row r="1741">
          <cell r="F1741">
            <v>92523</v>
          </cell>
          <cell r="G1741">
            <v>831.29</v>
          </cell>
        </row>
        <row r="1742">
          <cell r="F1742">
            <v>92524</v>
          </cell>
          <cell r="G1742">
            <v>831.29</v>
          </cell>
        </row>
        <row r="1743">
          <cell r="F1743">
            <v>92526</v>
          </cell>
          <cell r="G1743">
            <v>332.51</v>
          </cell>
        </row>
        <row r="1744">
          <cell r="F1744">
            <v>92609</v>
          </cell>
          <cell r="G1744">
            <v>332.51</v>
          </cell>
        </row>
        <row r="1745">
          <cell r="F1745">
            <v>92610</v>
          </cell>
          <cell r="G1745">
            <v>665.03</v>
          </cell>
        </row>
        <row r="1746">
          <cell r="F1746">
            <v>92611</v>
          </cell>
          <cell r="G1746">
            <v>1177.6600000000001</v>
          </cell>
        </row>
        <row r="1747">
          <cell r="F1747">
            <v>92507</v>
          </cell>
          <cell r="G1747">
            <v>415.64</v>
          </cell>
        </row>
        <row r="1748">
          <cell r="F1748">
            <v>92507</v>
          </cell>
          <cell r="G1748">
            <v>498.77</v>
          </cell>
        </row>
        <row r="1749">
          <cell r="F1749">
            <v>92508</v>
          </cell>
          <cell r="G1749">
            <v>124.69</v>
          </cell>
        </row>
        <row r="1750">
          <cell r="F1750">
            <v>92521</v>
          </cell>
          <cell r="G1750">
            <v>997.54</v>
          </cell>
        </row>
        <row r="1751">
          <cell r="F1751">
            <v>92522</v>
          </cell>
          <cell r="G1751">
            <v>997.54</v>
          </cell>
        </row>
        <row r="1752">
          <cell r="F1752">
            <v>92523</v>
          </cell>
          <cell r="G1752">
            <v>997.54</v>
          </cell>
        </row>
        <row r="1753">
          <cell r="F1753">
            <v>92524</v>
          </cell>
          <cell r="G1753">
            <v>997.54</v>
          </cell>
        </row>
        <row r="1754">
          <cell r="F1754">
            <v>92609</v>
          </cell>
          <cell r="G1754">
            <v>415.64</v>
          </cell>
        </row>
        <row r="1755">
          <cell r="F1755">
            <v>92610</v>
          </cell>
          <cell r="G1755">
            <v>997.54</v>
          </cell>
        </row>
        <row r="1756">
          <cell r="F1756">
            <v>92611</v>
          </cell>
          <cell r="G1756">
            <v>471.06</v>
          </cell>
        </row>
        <row r="1757">
          <cell r="F1757">
            <v>92508</v>
          </cell>
          <cell r="G1757">
            <v>166.26</v>
          </cell>
        </row>
        <row r="1758">
          <cell r="F1758">
            <v>92521</v>
          </cell>
          <cell r="G1758">
            <v>1163.8</v>
          </cell>
        </row>
        <row r="1759">
          <cell r="F1759">
            <v>92610</v>
          </cell>
          <cell r="G1759">
            <v>831.29</v>
          </cell>
        </row>
        <row r="1760">
          <cell r="F1760">
            <v>92611</v>
          </cell>
          <cell r="G1760">
            <v>1413.19</v>
          </cell>
        </row>
        <row r="1761">
          <cell r="F1761">
            <v>92524</v>
          </cell>
          <cell r="G1761">
            <v>1163.8</v>
          </cell>
        </row>
        <row r="1762">
          <cell r="F1762">
            <v>92609</v>
          </cell>
          <cell r="G1762">
            <v>498.77</v>
          </cell>
        </row>
        <row r="1763">
          <cell r="F1763">
            <v>92610</v>
          </cell>
          <cell r="G1763">
            <v>166.26</v>
          </cell>
        </row>
        <row r="1764">
          <cell r="F1764">
            <v>92508</v>
          </cell>
          <cell r="G1764">
            <v>55.42</v>
          </cell>
        </row>
        <row r="1765">
          <cell r="F1765">
            <v>92521</v>
          </cell>
          <cell r="G1765">
            <v>1330.06</v>
          </cell>
        </row>
        <row r="1766">
          <cell r="F1766">
            <v>92522</v>
          </cell>
          <cell r="G1766">
            <v>1330.06</v>
          </cell>
        </row>
        <row r="1767">
          <cell r="F1767">
            <v>92523</v>
          </cell>
          <cell r="G1767">
            <v>1330.06</v>
          </cell>
        </row>
        <row r="1768">
          <cell r="F1768">
            <v>92524</v>
          </cell>
          <cell r="G1768">
            <v>1330.06</v>
          </cell>
        </row>
        <row r="1769">
          <cell r="F1769">
            <v>92508</v>
          </cell>
          <cell r="G1769">
            <v>83.13</v>
          </cell>
        </row>
        <row r="1770">
          <cell r="F1770">
            <v>92508</v>
          </cell>
          <cell r="G1770">
            <v>110.84</v>
          </cell>
        </row>
        <row r="1771">
          <cell r="F1771">
            <v>92522</v>
          </cell>
          <cell r="G1771">
            <v>1163.8</v>
          </cell>
        </row>
        <row r="1772">
          <cell r="F1772">
            <v>92523</v>
          </cell>
          <cell r="G1772">
            <v>1163.8</v>
          </cell>
        </row>
        <row r="1773">
          <cell r="F1773">
            <v>92507</v>
          </cell>
          <cell r="G1773">
            <v>166.26</v>
          </cell>
        </row>
        <row r="1774">
          <cell r="F1774">
            <v>92526</v>
          </cell>
          <cell r="G1774">
            <v>166.26</v>
          </cell>
        </row>
        <row r="1775">
          <cell r="F1775">
            <v>99464</v>
          </cell>
          <cell r="G1775">
            <v>191.7</v>
          </cell>
        </row>
        <row r="1776">
          <cell r="G1776">
            <v>0</v>
          </cell>
        </row>
        <row r="1777">
          <cell r="F1777">
            <v>99281</v>
          </cell>
          <cell r="G1777">
            <v>105.24</v>
          </cell>
        </row>
        <row r="1778">
          <cell r="F1778">
            <v>99284</v>
          </cell>
          <cell r="G1778">
            <v>420.94</v>
          </cell>
        </row>
        <row r="1779">
          <cell r="F1779">
            <v>99285</v>
          </cell>
          <cell r="G1779">
            <v>736.65</v>
          </cell>
        </row>
        <row r="1780">
          <cell r="F1780">
            <v>92607</v>
          </cell>
          <cell r="G1780">
            <v>665.03</v>
          </cell>
        </row>
        <row r="1781">
          <cell r="F1781">
            <v>92507</v>
          </cell>
          <cell r="G1781">
            <v>83.13</v>
          </cell>
        </row>
        <row r="1782">
          <cell r="F1782">
            <v>92526</v>
          </cell>
          <cell r="G1782">
            <v>83.13</v>
          </cell>
        </row>
        <row r="1783">
          <cell r="F1783">
            <v>94200</v>
          </cell>
          <cell r="G1783">
            <v>38.340000000000003</v>
          </cell>
        </row>
        <row r="1784">
          <cell r="F1784">
            <v>94729</v>
          </cell>
          <cell r="G1784">
            <v>63.9</v>
          </cell>
        </row>
        <row r="1785">
          <cell r="F1785">
            <v>94618</v>
          </cell>
          <cell r="G1785">
            <v>95.85</v>
          </cell>
        </row>
        <row r="1786">
          <cell r="F1786">
            <v>94726</v>
          </cell>
          <cell r="G1786">
            <v>60.7</v>
          </cell>
        </row>
        <row r="1787">
          <cell r="F1787">
            <v>94760</v>
          </cell>
          <cell r="G1787">
            <v>25.56</v>
          </cell>
        </row>
        <row r="1788">
          <cell r="F1788">
            <v>99281</v>
          </cell>
          <cell r="G1788">
            <v>105.24</v>
          </cell>
        </row>
        <row r="1789">
          <cell r="F1789">
            <v>99282</v>
          </cell>
          <cell r="G1789">
            <v>105.24</v>
          </cell>
        </row>
        <row r="1790">
          <cell r="F1790">
            <v>99283</v>
          </cell>
          <cell r="G1790">
            <v>210.47</v>
          </cell>
        </row>
        <row r="1791">
          <cell r="F1791">
            <v>94761</v>
          </cell>
          <cell r="G1791">
            <v>95.85</v>
          </cell>
        </row>
        <row r="1792">
          <cell r="F1792">
            <v>94762</v>
          </cell>
          <cell r="G1792">
            <v>95.85</v>
          </cell>
        </row>
        <row r="1793">
          <cell r="F1793">
            <v>94799</v>
          </cell>
          <cell r="G1793">
            <v>127.8</v>
          </cell>
        </row>
        <row r="1794">
          <cell r="F1794">
            <v>94060</v>
          </cell>
          <cell r="G1794">
            <v>118.21</v>
          </cell>
        </row>
        <row r="1795">
          <cell r="F1795">
            <v>94070</v>
          </cell>
          <cell r="G1795">
            <v>268.38</v>
          </cell>
        </row>
        <row r="1796">
          <cell r="F1796">
            <v>94799</v>
          </cell>
          <cell r="G1796">
            <v>47.92</v>
          </cell>
        </row>
        <row r="1797">
          <cell r="F1797">
            <v>94799</v>
          </cell>
          <cell r="G1797">
            <v>95.85</v>
          </cell>
        </row>
        <row r="1798">
          <cell r="G1798">
            <v>0</v>
          </cell>
        </row>
        <row r="1799">
          <cell r="F1799">
            <v>94799</v>
          </cell>
          <cell r="G1799">
            <v>63.9</v>
          </cell>
        </row>
        <row r="1800">
          <cell r="F1800">
            <v>94799</v>
          </cell>
          <cell r="G1800">
            <v>47.92</v>
          </cell>
        </row>
        <row r="1801">
          <cell r="F1801">
            <v>94799</v>
          </cell>
          <cell r="G1801">
            <v>63.9</v>
          </cell>
        </row>
        <row r="1802">
          <cell r="F1802">
            <v>94799</v>
          </cell>
          <cell r="G1802">
            <v>383.4</v>
          </cell>
        </row>
        <row r="1803">
          <cell r="F1803">
            <v>94799</v>
          </cell>
          <cell r="G1803">
            <v>95.85</v>
          </cell>
        </row>
        <row r="1804">
          <cell r="F1804">
            <v>94799</v>
          </cell>
          <cell r="G1804">
            <v>95.85</v>
          </cell>
        </row>
        <row r="1805">
          <cell r="F1805">
            <v>94799</v>
          </cell>
          <cell r="G1805">
            <v>15.97</v>
          </cell>
        </row>
        <row r="1806">
          <cell r="G1806">
            <v>0</v>
          </cell>
        </row>
        <row r="1807">
          <cell r="F1807">
            <v>92960</v>
          </cell>
          <cell r="G1807">
            <v>74.06</v>
          </cell>
        </row>
        <row r="1808">
          <cell r="F1808">
            <v>94799</v>
          </cell>
          <cell r="G1808">
            <v>63.9</v>
          </cell>
        </row>
        <row r="1809">
          <cell r="F1809">
            <v>94010</v>
          </cell>
          <cell r="G1809">
            <v>79.87</v>
          </cell>
        </row>
        <row r="1810">
          <cell r="G1810">
            <v>0</v>
          </cell>
        </row>
        <row r="1811">
          <cell r="F1811">
            <v>93017</v>
          </cell>
          <cell r="G1811">
            <v>49.38</v>
          </cell>
        </row>
        <row r="1812">
          <cell r="F1812">
            <v>93017</v>
          </cell>
          <cell r="G1812">
            <v>49.38</v>
          </cell>
        </row>
        <row r="1813">
          <cell r="F1813">
            <v>96374</v>
          </cell>
          <cell r="G1813">
            <v>394.27</v>
          </cell>
        </row>
        <row r="1814">
          <cell r="F1814">
            <v>93017</v>
          </cell>
          <cell r="G1814">
            <v>49.38</v>
          </cell>
        </row>
        <row r="1815">
          <cell r="F1815">
            <v>93308</v>
          </cell>
          <cell r="G1815">
            <v>32.92</v>
          </cell>
        </row>
        <row r="1816">
          <cell r="F1816">
            <v>93312</v>
          </cell>
          <cell r="G1816">
            <v>98.75</v>
          </cell>
        </row>
        <row r="1817">
          <cell r="F1817">
            <v>93321</v>
          </cell>
          <cell r="G1817">
            <v>13.17</v>
          </cell>
        </row>
        <row r="1818">
          <cell r="F1818">
            <v>93306</v>
          </cell>
          <cell r="G1818">
            <v>98.75</v>
          </cell>
        </row>
        <row r="1819">
          <cell r="G1819">
            <v>0</v>
          </cell>
        </row>
        <row r="1820">
          <cell r="F1820">
            <v>99211</v>
          </cell>
          <cell r="G1820">
            <v>78.849999999999994</v>
          </cell>
        </row>
        <row r="1821">
          <cell r="F1821">
            <v>92960</v>
          </cell>
          <cell r="G1821">
            <v>8.23</v>
          </cell>
        </row>
        <row r="1822">
          <cell r="G1822">
            <v>62.72</v>
          </cell>
        </row>
        <row r="1823">
          <cell r="F1823">
            <v>36592</v>
          </cell>
          <cell r="G1823">
            <v>354.84</v>
          </cell>
        </row>
        <row r="1824">
          <cell r="F1824">
            <v>36593</v>
          </cell>
          <cell r="G1824">
            <v>394.27</v>
          </cell>
        </row>
        <row r="1825">
          <cell r="F1825">
            <v>96375</v>
          </cell>
          <cell r="G1825">
            <v>157.71</v>
          </cell>
        </row>
        <row r="1826">
          <cell r="F1826">
            <v>96376</v>
          </cell>
          <cell r="G1826">
            <v>39.43</v>
          </cell>
        </row>
        <row r="1827">
          <cell r="F1827">
            <v>96372</v>
          </cell>
          <cell r="G1827">
            <v>78.849999999999994</v>
          </cell>
        </row>
        <row r="1828">
          <cell r="F1828">
            <v>36591</v>
          </cell>
          <cell r="G1828">
            <v>236.56</v>
          </cell>
        </row>
        <row r="1829">
          <cell r="F1829">
            <v>99201</v>
          </cell>
          <cell r="G1829">
            <v>78.849999999999994</v>
          </cell>
        </row>
        <row r="1830">
          <cell r="F1830">
            <v>99211</v>
          </cell>
          <cell r="G1830">
            <v>78.849999999999994</v>
          </cell>
        </row>
        <row r="1831">
          <cell r="F1831">
            <v>36591</v>
          </cell>
          <cell r="G1831">
            <v>315.41000000000003</v>
          </cell>
        </row>
        <row r="1832">
          <cell r="F1832">
            <v>99213</v>
          </cell>
          <cell r="G1832">
            <v>157.71</v>
          </cell>
        </row>
        <row r="1833">
          <cell r="F1833">
            <v>96374</v>
          </cell>
          <cell r="G1833">
            <v>236.56</v>
          </cell>
        </row>
        <row r="1834">
          <cell r="F1834">
            <v>96523</v>
          </cell>
          <cell r="G1834">
            <v>118.28</v>
          </cell>
        </row>
        <row r="1835">
          <cell r="F1835">
            <v>99211</v>
          </cell>
          <cell r="G1835">
            <v>78.849999999999994</v>
          </cell>
        </row>
        <row r="1836">
          <cell r="F1836">
            <v>99212</v>
          </cell>
          <cell r="G1836">
            <v>118.28</v>
          </cell>
        </row>
        <row r="1837">
          <cell r="F1837">
            <v>99213</v>
          </cell>
          <cell r="G1837">
            <v>157.71</v>
          </cell>
        </row>
        <row r="1838">
          <cell r="F1838">
            <v>99214</v>
          </cell>
          <cell r="G1838">
            <v>197.13</v>
          </cell>
        </row>
        <row r="1839">
          <cell r="F1839">
            <v>99215</v>
          </cell>
          <cell r="G1839">
            <v>236.56</v>
          </cell>
        </row>
        <row r="1840">
          <cell r="F1840">
            <v>99202</v>
          </cell>
          <cell r="G1840">
            <v>118.28</v>
          </cell>
        </row>
        <row r="1841">
          <cell r="F1841">
            <v>99203</v>
          </cell>
          <cell r="G1841">
            <v>157.71</v>
          </cell>
        </row>
        <row r="1842">
          <cell r="F1842">
            <v>99204</v>
          </cell>
          <cell r="G1842">
            <v>197.13</v>
          </cell>
        </row>
        <row r="1843">
          <cell r="F1843">
            <v>99202</v>
          </cell>
          <cell r="G1843">
            <v>78.849999999999994</v>
          </cell>
        </row>
        <row r="1844">
          <cell r="G1844">
            <v>0</v>
          </cell>
        </row>
        <row r="1845">
          <cell r="F1845">
            <v>99202</v>
          </cell>
          <cell r="G1845">
            <v>118.28</v>
          </cell>
        </row>
        <row r="1846">
          <cell r="F1846">
            <v>99202</v>
          </cell>
          <cell r="G1846">
            <v>78.849999999999994</v>
          </cell>
        </row>
        <row r="1847">
          <cell r="F1847">
            <v>99205</v>
          </cell>
          <cell r="G1847">
            <v>236.56</v>
          </cell>
        </row>
        <row r="1848">
          <cell r="F1848">
            <v>99205</v>
          </cell>
          <cell r="G1848">
            <v>236.56</v>
          </cell>
        </row>
        <row r="1849">
          <cell r="F1849">
            <v>99211</v>
          </cell>
          <cell r="G1849">
            <v>78.849999999999994</v>
          </cell>
        </row>
        <row r="1850">
          <cell r="F1850">
            <v>99212</v>
          </cell>
          <cell r="G1850">
            <v>118.28</v>
          </cell>
        </row>
        <row r="1851">
          <cell r="F1851">
            <v>99213</v>
          </cell>
          <cell r="G1851">
            <v>157.71</v>
          </cell>
        </row>
        <row r="1852">
          <cell r="F1852">
            <v>99214</v>
          </cell>
          <cell r="G1852">
            <v>197.13</v>
          </cell>
        </row>
        <row r="1853">
          <cell r="F1853">
            <v>99215</v>
          </cell>
          <cell r="G1853">
            <v>236.56</v>
          </cell>
        </row>
        <row r="1854">
          <cell r="F1854">
            <v>99202</v>
          </cell>
          <cell r="G1854">
            <v>78.849999999999994</v>
          </cell>
        </row>
        <row r="1855">
          <cell r="F1855">
            <v>99202</v>
          </cell>
          <cell r="G1855">
            <v>118.28</v>
          </cell>
        </row>
        <row r="1856">
          <cell r="F1856">
            <v>99203</v>
          </cell>
          <cell r="G1856">
            <v>157.71</v>
          </cell>
        </row>
        <row r="1857">
          <cell r="F1857">
            <v>99204</v>
          </cell>
          <cell r="G1857">
            <v>197.13</v>
          </cell>
        </row>
        <row r="1858">
          <cell r="F1858">
            <v>99205</v>
          </cell>
          <cell r="G1858">
            <v>236.56</v>
          </cell>
        </row>
        <row r="1859">
          <cell r="F1859">
            <v>99203</v>
          </cell>
          <cell r="G1859">
            <v>157.71</v>
          </cell>
        </row>
        <row r="1860">
          <cell r="F1860">
            <v>99204</v>
          </cell>
          <cell r="G1860">
            <v>197.13</v>
          </cell>
        </row>
        <row r="1861">
          <cell r="F1861">
            <v>99213</v>
          </cell>
          <cell r="G1861">
            <v>157.71</v>
          </cell>
        </row>
        <row r="1862">
          <cell r="F1862">
            <v>99214</v>
          </cell>
          <cell r="G1862">
            <v>197.13</v>
          </cell>
        </row>
        <row r="1863">
          <cell r="F1863">
            <v>99215</v>
          </cell>
          <cell r="G1863">
            <v>236.56</v>
          </cell>
        </row>
        <row r="1864">
          <cell r="F1864">
            <v>99202</v>
          </cell>
          <cell r="G1864">
            <v>78.849999999999994</v>
          </cell>
        </row>
        <row r="1865">
          <cell r="F1865">
            <v>99202</v>
          </cell>
          <cell r="G1865">
            <v>118.28</v>
          </cell>
        </row>
        <row r="1866">
          <cell r="F1866">
            <v>99203</v>
          </cell>
          <cell r="G1866">
            <v>157.71</v>
          </cell>
        </row>
        <row r="1867">
          <cell r="F1867">
            <v>99204</v>
          </cell>
          <cell r="G1867">
            <v>197.13</v>
          </cell>
        </row>
        <row r="1868">
          <cell r="F1868">
            <v>99205</v>
          </cell>
          <cell r="G1868">
            <v>236.56</v>
          </cell>
        </row>
        <row r="1869">
          <cell r="F1869">
            <v>99211</v>
          </cell>
          <cell r="G1869">
            <v>78.849999999999994</v>
          </cell>
        </row>
        <row r="1870">
          <cell r="F1870">
            <v>99212</v>
          </cell>
          <cell r="G1870">
            <v>118.28</v>
          </cell>
        </row>
        <row r="1871">
          <cell r="F1871">
            <v>99211</v>
          </cell>
          <cell r="G1871">
            <v>78.849999999999994</v>
          </cell>
        </row>
        <row r="1872">
          <cell r="F1872">
            <v>99212</v>
          </cell>
          <cell r="G1872">
            <v>118.28</v>
          </cell>
        </row>
        <row r="1873">
          <cell r="F1873">
            <v>99202</v>
          </cell>
          <cell r="G1873">
            <v>78.849999999999994</v>
          </cell>
        </row>
        <row r="1874">
          <cell r="F1874">
            <v>99202</v>
          </cell>
          <cell r="G1874">
            <v>118.28</v>
          </cell>
        </row>
        <row r="1875">
          <cell r="F1875">
            <v>99203</v>
          </cell>
          <cell r="G1875">
            <v>157.71</v>
          </cell>
        </row>
        <row r="1876">
          <cell r="F1876">
            <v>99204</v>
          </cell>
          <cell r="G1876">
            <v>197.13</v>
          </cell>
        </row>
        <row r="1877">
          <cell r="F1877">
            <v>99205</v>
          </cell>
          <cell r="G1877">
            <v>236.56</v>
          </cell>
        </row>
        <row r="1878">
          <cell r="F1878">
            <v>99211</v>
          </cell>
          <cell r="G1878">
            <v>78.849999999999994</v>
          </cell>
        </row>
        <row r="1879">
          <cell r="F1879">
            <v>99212</v>
          </cell>
          <cell r="G1879">
            <v>118.28</v>
          </cell>
        </row>
        <row r="1880">
          <cell r="F1880">
            <v>99213</v>
          </cell>
          <cell r="G1880">
            <v>157.71</v>
          </cell>
        </row>
        <row r="1881">
          <cell r="F1881">
            <v>99214</v>
          </cell>
          <cell r="G1881">
            <v>197.13</v>
          </cell>
        </row>
        <row r="1882">
          <cell r="F1882">
            <v>99215</v>
          </cell>
          <cell r="G1882">
            <v>236.56</v>
          </cell>
        </row>
        <row r="1883">
          <cell r="F1883">
            <v>99203</v>
          </cell>
          <cell r="G1883">
            <v>157.71</v>
          </cell>
        </row>
        <row r="1884">
          <cell r="F1884">
            <v>99204</v>
          </cell>
          <cell r="G1884">
            <v>197.13</v>
          </cell>
        </row>
        <row r="1885">
          <cell r="F1885">
            <v>99205</v>
          </cell>
          <cell r="G1885">
            <v>236.56</v>
          </cell>
        </row>
        <row r="1886">
          <cell r="F1886">
            <v>99211</v>
          </cell>
          <cell r="G1886">
            <v>78.849999999999994</v>
          </cell>
        </row>
        <row r="1887">
          <cell r="F1887">
            <v>99212</v>
          </cell>
          <cell r="G1887">
            <v>118.28</v>
          </cell>
        </row>
        <row r="1888">
          <cell r="F1888">
            <v>99213</v>
          </cell>
          <cell r="G1888">
            <v>157.71</v>
          </cell>
        </row>
        <row r="1889">
          <cell r="F1889">
            <v>99214</v>
          </cell>
          <cell r="G1889">
            <v>197.13</v>
          </cell>
        </row>
        <row r="1890">
          <cell r="F1890">
            <v>99215</v>
          </cell>
          <cell r="G1890">
            <v>236.56</v>
          </cell>
        </row>
        <row r="1891">
          <cell r="F1891">
            <v>99215</v>
          </cell>
          <cell r="G1891">
            <v>236.56</v>
          </cell>
        </row>
        <row r="1892">
          <cell r="F1892">
            <v>99202</v>
          </cell>
          <cell r="G1892">
            <v>78.849999999999994</v>
          </cell>
        </row>
        <row r="1893">
          <cell r="F1893">
            <v>99202</v>
          </cell>
          <cell r="G1893">
            <v>118.28</v>
          </cell>
        </row>
        <row r="1894">
          <cell r="G1894">
            <v>21.7</v>
          </cell>
        </row>
        <row r="1895">
          <cell r="G1895">
            <v>54.26</v>
          </cell>
        </row>
        <row r="1896">
          <cell r="G1896">
            <v>390.64</v>
          </cell>
        </row>
        <row r="1897">
          <cell r="F1897">
            <v>70336</v>
          </cell>
          <cell r="G1897">
            <v>517.69000000000005</v>
          </cell>
        </row>
        <row r="1898">
          <cell r="F1898">
            <v>70540</v>
          </cell>
          <cell r="G1898">
            <v>488.11</v>
          </cell>
        </row>
        <row r="1899">
          <cell r="F1899">
            <v>70543</v>
          </cell>
          <cell r="G1899">
            <v>643.41999999999996</v>
          </cell>
        </row>
        <row r="1900">
          <cell r="F1900">
            <v>70551</v>
          </cell>
          <cell r="G1900">
            <v>325.41000000000003</v>
          </cell>
        </row>
        <row r="1901">
          <cell r="F1901">
            <v>70552</v>
          </cell>
          <cell r="G1901">
            <v>480.71</v>
          </cell>
        </row>
        <row r="1902">
          <cell r="G1902">
            <v>10.85</v>
          </cell>
        </row>
        <row r="1903">
          <cell r="F1903">
            <v>70553</v>
          </cell>
          <cell r="G1903">
            <v>547.27</v>
          </cell>
        </row>
        <row r="1904">
          <cell r="G1904">
            <v>325.52999999999997</v>
          </cell>
        </row>
        <row r="1905">
          <cell r="F1905">
            <v>72141</v>
          </cell>
          <cell r="G1905">
            <v>310.61</v>
          </cell>
        </row>
        <row r="1906">
          <cell r="F1906">
            <v>72142</v>
          </cell>
          <cell r="G1906">
            <v>488.11</v>
          </cell>
        </row>
        <row r="1907">
          <cell r="F1907">
            <v>72146</v>
          </cell>
          <cell r="G1907">
            <v>310.61</v>
          </cell>
        </row>
        <row r="1908">
          <cell r="F1908">
            <v>72147</v>
          </cell>
          <cell r="G1908">
            <v>488.11</v>
          </cell>
        </row>
        <row r="1909">
          <cell r="F1909">
            <v>72156</v>
          </cell>
          <cell r="G1909">
            <v>547.27</v>
          </cell>
        </row>
        <row r="1910">
          <cell r="F1910">
            <v>72157</v>
          </cell>
          <cell r="G1910">
            <v>554.66999999999996</v>
          </cell>
        </row>
        <row r="1911">
          <cell r="F1911">
            <v>70542</v>
          </cell>
          <cell r="G1911">
            <v>532.48</v>
          </cell>
        </row>
        <row r="1912">
          <cell r="F1912">
            <v>99213</v>
          </cell>
          <cell r="G1912">
            <v>157.71</v>
          </cell>
        </row>
        <row r="1913">
          <cell r="F1913">
            <v>71550</v>
          </cell>
          <cell r="G1913">
            <v>709.98</v>
          </cell>
        </row>
        <row r="1914">
          <cell r="F1914">
            <v>99214</v>
          </cell>
          <cell r="G1914">
            <v>197.13</v>
          </cell>
        </row>
        <row r="1915">
          <cell r="F1915">
            <v>71555</v>
          </cell>
          <cell r="G1915">
            <v>643.41999999999996</v>
          </cell>
        </row>
        <row r="1916">
          <cell r="F1916">
            <v>71552</v>
          </cell>
          <cell r="G1916">
            <v>968.82</v>
          </cell>
        </row>
        <row r="1917">
          <cell r="F1917">
            <v>72148</v>
          </cell>
          <cell r="G1917">
            <v>310.61</v>
          </cell>
        </row>
        <row r="1918">
          <cell r="F1918">
            <v>72149</v>
          </cell>
          <cell r="G1918">
            <v>480.71</v>
          </cell>
        </row>
        <row r="1919">
          <cell r="F1919">
            <v>72158</v>
          </cell>
          <cell r="G1919">
            <v>547.27</v>
          </cell>
        </row>
        <row r="1920">
          <cell r="F1920">
            <v>73218</v>
          </cell>
          <cell r="G1920">
            <v>621.23</v>
          </cell>
        </row>
        <row r="1921">
          <cell r="F1921">
            <v>73219</v>
          </cell>
          <cell r="G1921">
            <v>665.6</v>
          </cell>
        </row>
        <row r="1922">
          <cell r="F1922">
            <v>72196</v>
          </cell>
          <cell r="G1922">
            <v>673</v>
          </cell>
        </row>
        <row r="1923">
          <cell r="F1923">
            <v>72198</v>
          </cell>
          <cell r="G1923">
            <v>650.80999999999995</v>
          </cell>
        </row>
        <row r="1924">
          <cell r="F1924">
            <v>73222</v>
          </cell>
          <cell r="G1924">
            <v>613.83000000000004</v>
          </cell>
        </row>
        <row r="1925">
          <cell r="F1925">
            <v>70544</v>
          </cell>
          <cell r="G1925">
            <v>687.79</v>
          </cell>
        </row>
        <row r="1926">
          <cell r="F1926">
            <v>73223</v>
          </cell>
          <cell r="G1926">
            <v>754.35</v>
          </cell>
        </row>
        <row r="1927">
          <cell r="F1927">
            <v>73718</v>
          </cell>
          <cell r="G1927">
            <v>613.83000000000004</v>
          </cell>
        </row>
        <row r="1928">
          <cell r="F1928">
            <v>71551</v>
          </cell>
          <cell r="G1928">
            <v>776.54</v>
          </cell>
        </row>
        <row r="1929">
          <cell r="F1929">
            <v>73721</v>
          </cell>
          <cell r="G1929">
            <v>347.59</v>
          </cell>
        </row>
        <row r="1930">
          <cell r="F1930">
            <v>73722</v>
          </cell>
          <cell r="G1930">
            <v>621.23</v>
          </cell>
        </row>
        <row r="1931">
          <cell r="F1931">
            <v>73723</v>
          </cell>
          <cell r="G1931">
            <v>754.35</v>
          </cell>
        </row>
        <row r="1932">
          <cell r="F1932">
            <v>74181</v>
          </cell>
          <cell r="G1932">
            <v>539.88</v>
          </cell>
        </row>
        <row r="1933">
          <cell r="F1933">
            <v>72148</v>
          </cell>
          <cell r="G1933">
            <v>310.61</v>
          </cell>
        </row>
        <row r="1934">
          <cell r="F1934">
            <v>72149</v>
          </cell>
          <cell r="G1934">
            <v>480.71</v>
          </cell>
        </row>
        <row r="1935">
          <cell r="F1935">
            <v>72158</v>
          </cell>
          <cell r="G1935">
            <v>547.27</v>
          </cell>
        </row>
        <row r="1936">
          <cell r="F1936">
            <v>73220</v>
          </cell>
          <cell r="G1936">
            <v>813.52</v>
          </cell>
        </row>
        <row r="1937">
          <cell r="F1937">
            <v>74181</v>
          </cell>
          <cell r="G1937">
            <v>539.88</v>
          </cell>
        </row>
        <row r="1938">
          <cell r="F1938">
            <v>74182</v>
          </cell>
          <cell r="G1938">
            <v>761.75</v>
          </cell>
        </row>
        <row r="1939">
          <cell r="F1939">
            <v>74183</v>
          </cell>
          <cell r="G1939">
            <v>820.91</v>
          </cell>
        </row>
        <row r="1940">
          <cell r="F1940">
            <v>73719</v>
          </cell>
          <cell r="G1940">
            <v>673</v>
          </cell>
        </row>
        <row r="1941">
          <cell r="F1941">
            <v>73720</v>
          </cell>
          <cell r="G1941">
            <v>820.91</v>
          </cell>
        </row>
        <row r="1942">
          <cell r="F1942">
            <v>74182</v>
          </cell>
          <cell r="G1942">
            <v>761.75</v>
          </cell>
        </row>
        <row r="1943">
          <cell r="F1943">
            <v>74183</v>
          </cell>
          <cell r="G1943">
            <v>820.91</v>
          </cell>
        </row>
        <row r="1944">
          <cell r="F1944">
            <v>72195</v>
          </cell>
          <cell r="G1944">
            <v>628.63</v>
          </cell>
        </row>
        <row r="1945">
          <cell r="F1945">
            <v>72197</v>
          </cell>
          <cell r="G1945">
            <v>813.52</v>
          </cell>
        </row>
        <row r="1946">
          <cell r="F1946">
            <v>70545</v>
          </cell>
          <cell r="G1946">
            <v>680.39</v>
          </cell>
        </row>
        <row r="1947">
          <cell r="F1947">
            <v>70546</v>
          </cell>
          <cell r="G1947">
            <v>1057.57</v>
          </cell>
        </row>
        <row r="1948">
          <cell r="F1948">
            <v>70547</v>
          </cell>
          <cell r="G1948">
            <v>695.19</v>
          </cell>
        </row>
        <row r="1949">
          <cell r="G1949">
            <v>0</v>
          </cell>
        </row>
        <row r="1950">
          <cell r="G1950">
            <v>0</v>
          </cell>
        </row>
        <row r="1951">
          <cell r="F1951">
            <v>70548</v>
          </cell>
          <cell r="G1951">
            <v>732.16</v>
          </cell>
        </row>
        <row r="1952">
          <cell r="F1952">
            <v>70549</v>
          </cell>
          <cell r="G1952">
            <v>1064.97</v>
          </cell>
        </row>
        <row r="1953">
          <cell r="G1953">
            <v>841</v>
          </cell>
        </row>
        <row r="1954">
          <cell r="G1954">
            <v>841</v>
          </cell>
        </row>
        <row r="1955">
          <cell r="F1955">
            <v>74185</v>
          </cell>
          <cell r="G1955">
            <v>650.80999999999995</v>
          </cell>
        </row>
        <row r="1956">
          <cell r="F1956">
            <v>73221</v>
          </cell>
          <cell r="G1956">
            <v>347.59</v>
          </cell>
        </row>
        <row r="1957">
          <cell r="G1957">
            <v>0</v>
          </cell>
        </row>
        <row r="1958">
          <cell r="G1958">
            <v>841</v>
          </cell>
        </row>
        <row r="1959">
          <cell r="G1959">
            <v>0</v>
          </cell>
        </row>
        <row r="1960">
          <cell r="G1960">
            <v>0</v>
          </cell>
        </row>
        <row r="1961">
          <cell r="F1961">
            <v>59025</v>
          </cell>
          <cell r="G1961">
            <v>498.17</v>
          </cell>
        </row>
        <row r="1962">
          <cell r="G1962">
            <v>597.80999999999995</v>
          </cell>
        </row>
        <row r="1963">
          <cell r="G1963">
            <v>1195.6199999999999</v>
          </cell>
        </row>
        <row r="1964">
          <cell r="F1964">
            <v>59020</v>
          </cell>
          <cell r="G1964">
            <v>498.17</v>
          </cell>
        </row>
        <row r="1965">
          <cell r="G1965">
            <v>2391.23</v>
          </cell>
        </row>
        <row r="1966">
          <cell r="G1966">
            <v>841</v>
          </cell>
        </row>
        <row r="1967">
          <cell r="G1967">
            <v>841</v>
          </cell>
        </row>
        <row r="1968">
          <cell r="G1968">
            <v>0</v>
          </cell>
        </row>
        <row r="1969">
          <cell r="G1969">
            <v>2989.04</v>
          </cell>
        </row>
        <row r="1970">
          <cell r="G1970">
            <v>3188.31</v>
          </cell>
        </row>
        <row r="1971">
          <cell r="G1971">
            <v>199.27</v>
          </cell>
        </row>
        <row r="1972">
          <cell r="G1972">
            <v>398.54</v>
          </cell>
        </row>
        <row r="1973">
          <cell r="G1973">
            <v>3188.31</v>
          </cell>
        </row>
        <row r="1974">
          <cell r="G1974">
            <v>0</v>
          </cell>
        </row>
        <row r="1975">
          <cell r="G1975">
            <v>896.71</v>
          </cell>
        </row>
        <row r="1976">
          <cell r="G1976">
            <v>2989.04</v>
          </cell>
        </row>
        <row r="1977">
          <cell r="G1977">
            <v>996.35</v>
          </cell>
        </row>
        <row r="1978">
          <cell r="G1978">
            <v>841</v>
          </cell>
        </row>
        <row r="1979">
          <cell r="G1979">
            <v>2590.5</v>
          </cell>
        </row>
        <row r="1980">
          <cell r="G1980">
            <v>1992.69</v>
          </cell>
        </row>
        <row r="1981">
          <cell r="G1981">
            <v>3088.67</v>
          </cell>
        </row>
        <row r="1982">
          <cell r="G1982">
            <v>3885.75</v>
          </cell>
        </row>
        <row r="1983">
          <cell r="G1983">
            <v>6077.71</v>
          </cell>
        </row>
        <row r="1984">
          <cell r="G1984">
            <v>597.80999999999995</v>
          </cell>
        </row>
        <row r="1985">
          <cell r="G1985">
            <v>199.27</v>
          </cell>
        </row>
        <row r="1986">
          <cell r="G1986">
            <v>1793.42</v>
          </cell>
        </row>
        <row r="1987">
          <cell r="G1987">
            <v>3686.48</v>
          </cell>
        </row>
        <row r="1988">
          <cell r="G1988">
            <v>1195.6199999999999</v>
          </cell>
        </row>
        <row r="1989">
          <cell r="G1989">
            <v>199.27</v>
          </cell>
        </row>
        <row r="1990">
          <cell r="G1990">
            <v>3586.85</v>
          </cell>
        </row>
        <row r="1991">
          <cell r="F1991">
            <v>99281</v>
          </cell>
          <cell r="G1991">
            <v>99.63</v>
          </cell>
        </row>
        <row r="1992">
          <cell r="G1992">
            <v>398.54</v>
          </cell>
        </row>
        <row r="1993">
          <cell r="G1993">
            <v>0</v>
          </cell>
        </row>
        <row r="1994">
          <cell r="F1994">
            <v>93005</v>
          </cell>
          <cell r="G1994">
            <v>19.75</v>
          </cell>
        </row>
        <row r="1995">
          <cell r="F1995">
            <v>93005</v>
          </cell>
          <cell r="G1995">
            <v>19.75</v>
          </cell>
        </row>
        <row r="1996">
          <cell r="G1996">
            <v>0</v>
          </cell>
        </row>
        <row r="1997">
          <cell r="F1997">
            <v>95822</v>
          </cell>
          <cell r="G1997">
            <v>545.36</v>
          </cell>
        </row>
        <row r="1998">
          <cell r="F1998">
            <v>95812</v>
          </cell>
          <cell r="G1998">
            <v>459.58</v>
          </cell>
        </row>
        <row r="1999">
          <cell r="F1999">
            <v>95819</v>
          </cell>
          <cell r="G1999">
            <v>618.9</v>
          </cell>
        </row>
        <row r="2000">
          <cell r="F2000">
            <v>95824</v>
          </cell>
          <cell r="G2000">
            <v>520.85</v>
          </cell>
        </row>
        <row r="2001">
          <cell r="F2001">
            <v>95813</v>
          </cell>
          <cell r="G2001">
            <v>551.49</v>
          </cell>
        </row>
        <row r="2002">
          <cell r="F2002">
            <v>95816</v>
          </cell>
          <cell r="G2002">
            <v>520.85</v>
          </cell>
        </row>
        <row r="2003">
          <cell r="F2003">
            <v>54150</v>
          </cell>
          <cell r="G2003">
            <v>298.89999999999998</v>
          </cell>
        </row>
        <row r="2004">
          <cell r="F2004">
            <v>90471</v>
          </cell>
          <cell r="G2004">
            <v>0.01</v>
          </cell>
        </row>
        <row r="2005">
          <cell r="G2005">
            <v>571</v>
          </cell>
        </row>
        <row r="2006">
          <cell r="G2006">
            <v>571</v>
          </cell>
        </row>
        <row r="2007">
          <cell r="G2007">
            <v>571</v>
          </cell>
        </row>
        <row r="2008">
          <cell r="G2008">
            <v>571</v>
          </cell>
        </row>
        <row r="2009">
          <cell r="G2009">
            <v>880</v>
          </cell>
        </row>
        <row r="2010">
          <cell r="F2010">
            <v>90791</v>
          </cell>
          <cell r="G2010">
            <v>73.8</v>
          </cell>
        </row>
        <row r="2011">
          <cell r="G2011">
            <v>105.24</v>
          </cell>
        </row>
        <row r="2012">
          <cell r="G2012">
            <v>126.73</v>
          </cell>
        </row>
        <row r="2013">
          <cell r="G2013">
            <v>0.01</v>
          </cell>
        </row>
        <row r="2014">
          <cell r="G2014">
            <v>99.63</v>
          </cell>
        </row>
        <row r="2015">
          <cell r="F2015">
            <v>90471</v>
          </cell>
          <cell r="G2015">
            <v>118.28</v>
          </cell>
        </row>
        <row r="2016">
          <cell r="F2016">
            <v>90832</v>
          </cell>
          <cell r="G2016">
            <v>73.8</v>
          </cell>
        </row>
        <row r="2017">
          <cell r="F2017">
            <v>90834</v>
          </cell>
          <cell r="G2017">
            <v>73.8</v>
          </cell>
        </row>
        <row r="2018">
          <cell r="F2018">
            <v>90837</v>
          </cell>
          <cell r="G2018">
            <v>73.8</v>
          </cell>
        </row>
        <row r="2019">
          <cell r="F2019">
            <v>90837</v>
          </cell>
          <cell r="G2019">
            <v>73.8</v>
          </cell>
        </row>
        <row r="2020">
          <cell r="F2020">
            <v>90853</v>
          </cell>
          <cell r="G2020">
            <v>73.8</v>
          </cell>
        </row>
        <row r="2021">
          <cell r="F2021">
            <v>90853</v>
          </cell>
          <cell r="G2021">
            <v>73.8</v>
          </cell>
        </row>
        <row r="2022">
          <cell r="F2022">
            <v>90846</v>
          </cell>
          <cell r="G2022">
            <v>73.8</v>
          </cell>
        </row>
        <row r="2023">
          <cell r="F2023">
            <v>90791</v>
          </cell>
          <cell r="G2023">
            <v>73.8</v>
          </cell>
        </row>
        <row r="2024">
          <cell r="F2024">
            <v>90832</v>
          </cell>
          <cell r="G2024">
            <v>73.8</v>
          </cell>
        </row>
        <row r="2025">
          <cell r="F2025">
            <v>90847</v>
          </cell>
          <cell r="G2025">
            <v>73.8</v>
          </cell>
        </row>
        <row r="2026">
          <cell r="F2026">
            <v>90846</v>
          </cell>
          <cell r="G2026">
            <v>73.8</v>
          </cell>
        </row>
        <row r="2027">
          <cell r="F2027">
            <v>90834</v>
          </cell>
          <cell r="G2027">
            <v>73.8</v>
          </cell>
        </row>
        <row r="2028">
          <cell r="F2028">
            <v>95937</v>
          </cell>
          <cell r="G2028">
            <v>79.66</v>
          </cell>
        </row>
        <row r="2029">
          <cell r="F2029">
            <v>95938</v>
          </cell>
          <cell r="G2029">
            <v>508.6</v>
          </cell>
        </row>
        <row r="2030">
          <cell r="F2030">
            <v>95939</v>
          </cell>
          <cell r="G2030">
            <v>661.79</v>
          </cell>
        </row>
        <row r="2031">
          <cell r="F2031">
            <v>95941</v>
          </cell>
          <cell r="G2031">
            <v>18.38</v>
          </cell>
        </row>
        <row r="2032">
          <cell r="F2032">
            <v>93922</v>
          </cell>
          <cell r="G2032">
            <v>538.44000000000005</v>
          </cell>
        </row>
        <row r="2033">
          <cell r="F2033">
            <v>93922</v>
          </cell>
          <cell r="G2033">
            <v>538.44000000000005</v>
          </cell>
        </row>
        <row r="2034">
          <cell r="F2034">
            <v>93922</v>
          </cell>
          <cell r="G2034">
            <v>538.44000000000005</v>
          </cell>
        </row>
        <row r="2035">
          <cell r="F2035">
            <v>93922</v>
          </cell>
          <cell r="G2035">
            <v>538.44000000000005</v>
          </cell>
        </row>
        <row r="2036">
          <cell r="F2036">
            <v>93882</v>
          </cell>
          <cell r="G2036">
            <v>743.56</v>
          </cell>
        </row>
        <row r="2037">
          <cell r="F2037">
            <v>93924</v>
          </cell>
          <cell r="G2037">
            <v>1051.24</v>
          </cell>
        </row>
        <row r="2038">
          <cell r="F2038">
            <v>90847</v>
          </cell>
          <cell r="G2038">
            <v>73.8</v>
          </cell>
        </row>
        <row r="2039">
          <cell r="F2039">
            <v>93931</v>
          </cell>
          <cell r="G2039">
            <v>743.56</v>
          </cell>
        </row>
        <row r="2040">
          <cell r="F2040">
            <v>93970</v>
          </cell>
          <cell r="G2040">
            <v>1179.44</v>
          </cell>
        </row>
        <row r="2041">
          <cell r="F2041">
            <v>93971</v>
          </cell>
          <cell r="G2041">
            <v>717.92</v>
          </cell>
        </row>
        <row r="2042">
          <cell r="F2042">
            <v>93976</v>
          </cell>
          <cell r="G2042">
            <v>897.4</v>
          </cell>
        </row>
        <row r="2043">
          <cell r="F2043">
            <v>93978</v>
          </cell>
          <cell r="G2043">
            <v>1102.52</v>
          </cell>
        </row>
        <row r="2044">
          <cell r="F2044">
            <v>93990</v>
          </cell>
          <cell r="G2044">
            <v>974.32</v>
          </cell>
        </row>
        <row r="2045">
          <cell r="F2045">
            <v>93880</v>
          </cell>
          <cell r="G2045">
            <v>1179.44</v>
          </cell>
        </row>
        <row r="2046">
          <cell r="F2046">
            <v>93926</v>
          </cell>
          <cell r="G2046">
            <v>923.04</v>
          </cell>
        </row>
        <row r="2047">
          <cell r="F2047">
            <v>93926</v>
          </cell>
          <cell r="G2047">
            <v>923.04</v>
          </cell>
        </row>
        <row r="2048">
          <cell r="F2048">
            <v>95925</v>
          </cell>
          <cell r="G2048">
            <v>189.96</v>
          </cell>
        </row>
        <row r="2049">
          <cell r="F2049">
            <v>95926</v>
          </cell>
          <cell r="G2049">
            <v>183.83</v>
          </cell>
        </row>
        <row r="2050">
          <cell r="F2050">
            <v>93930</v>
          </cell>
          <cell r="G2050">
            <v>1205.08</v>
          </cell>
        </row>
        <row r="2051">
          <cell r="F2051">
            <v>93922</v>
          </cell>
          <cell r="G2051">
            <v>538.44000000000005</v>
          </cell>
        </row>
        <row r="2052">
          <cell r="F2052">
            <v>93925</v>
          </cell>
          <cell r="G2052">
            <v>1589.69</v>
          </cell>
        </row>
        <row r="2053">
          <cell r="F2053">
            <v>93926</v>
          </cell>
          <cell r="G2053">
            <v>923.04</v>
          </cell>
        </row>
        <row r="2054">
          <cell r="F2054">
            <v>93930</v>
          </cell>
          <cell r="G2054">
            <v>1205.08</v>
          </cell>
        </row>
        <row r="2055">
          <cell r="F2055">
            <v>93931</v>
          </cell>
          <cell r="G2055">
            <v>743.56</v>
          </cell>
        </row>
        <row r="2056">
          <cell r="F2056">
            <v>93970</v>
          </cell>
          <cell r="G2056">
            <v>1179.44</v>
          </cell>
        </row>
        <row r="2057">
          <cell r="F2057">
            <v>93971</v>
          </cell>
          <cell r="G2057">
            <v>717.92</v>
          </cell>
        </row>
        <row r="2058">
          <cell r="F2058">
            <v>93975</v>
          </cell>
          <cell r="G2058">
            <v>1615.33</v>
          </cell>
        </row>
        <row r="2059">
          <cell r="F2059">
            <v>93924</v>
          </cell>
          <cell r="G2059">
            <v>1051.24</v>
          </cell>
        </row>
        <row r="2060">
          <cell r="F2060">
            <v>93880</v>
          </cell>
          <cell r="G2060">
            <v>1179.44</v>
          </cell>
        </row>
        <row r="2061">
          <cell r="F2061">
            <v>93978</v>
          </cell>
          <cell r="G2061">
            <v>1102.52</v>
          </cell>
        </row>
        <row r="2062">
          <cell r="F2062">
            <v>93882</v>
          </cell>
          <cell r="G2062">
            <v>743.56</v>
          </cell>
        </row>
        <row r="2063">
          <cell r="F2063">
            <v>93926</v>
          </cell>
          <cell r="G2063">
            <v>923.04</v>
          </cell>
        </row>
        <row r="2064">
          <cell r="F2064">
            <v>93931</v>
          </cell>
          <cell r="G2064">
            <v>743.56</v>
          </cell>
        </row>
        <row r="2065">
          <cell r="F2065">
            <v>93970</v>
          </cell>
          <cell r="G2065">
            <v>1179.44</v>
          </cell>
        </row>
        <row r="2066">
          <cell r="F2066">
            <v>93971</v>
          </cell>
          <cell r="G2066">
            <v>717.92</v>
          </cell>
        </row>
        <row r="2067">
          <cell r="F2067">
            <v>93975</v>
          </cell>
          <cell r="G2067">
            <v>1615.33</v>
          </cell>
        </row>
        <row r="2068">
          <cell r="F2068">
            <v>93978</v>
          </cell>
          <cell r="G2068">
            <v>1102.52</v>
          </cell>
        </row>
        <row r="2069">
          <cell r="F2069">
            <v>93979</v>
          </cell>
          <cell r="G2069">
            <v>692.28</v>
          </cell>
        </row>
        <row r="2070">
          <cell r="F2070">
            <v>93923</v>
          </cell>
          <cell r="G2070">
            <v>820.48</v>
          </cell>
        </row>
        <row r="2071">
          <cell r="F2071">
            <v>93925</v>
          </cell>
          <cell r="G2071">
            <v>1589.69</v>
          </cell>
        </row>
        <row r="2072">
          <cell r="F2072">
            <v>93990</v>
          </cell>
          <cell r="G2072">
            <v>974.32</v>
          </cell>
        </row>
        <row r="2073">
          <cell r="F2073">
            <v>93922</v>
          </cell>
          <cell r="G2073">
            <v>538.44000000000005</v>
          </cell>
        </row>
        <row r="2074">
          <cell r="F2074">
            <v>93925</v>
          </cell>
          <cell r="G2074">
            <v>1589.69</v>
          </cell>
        </row>
        <row r="2075">
          <cell r="F2075">
            <v>93975</v>
          </cell>
          <cell r="G2075">
            <v>1615.33</v>
          </cell>
        </row>
        <row r="2076">
          <cell r="F2076">
            <v>93978</v>
          </cell>
          <cell r="G2076">
            <v>1102.52</v>
          </cell>
        </row>
        <row r="2077">
          <cell r="F2077">
            <v>93979</v>
          </cell>
          <cell r="G2077">
            <v>692.28</v>
          </cell>
        </row>
        <row r="2078">
          <cell r="F2078">
            <v>93923</v>
          </cell>
          <cell r="G2078">
            <v>820.48</v>
          </cell>
        </row>
        <row r="2079">
          <cell r="F2079">
            <v>93970</v>
          </cell>
          <cell r="G2079">
            <v>1179.44</v>
          </cell>
        </row>
        <row r="2080">
          <cell r="F2080">
            <v>93971</v>
          </cell>
          <cell r="G2080">
            <v>717.92</v>
          </cell>
        </row>
        <row r="2081">
          <cell r="F2081">
            <v>93978</v>
          </cell>
          <cell r="G2081">
            <v>1102.52</v>
          </cell>
        </row>
        <row r="2082">
          <cell r="F2082">
            <v>93979</v>
          </cell>
          <cell r="G2082">
            <v>692.28</v>
          </cell>
        </row>
        <row r="2083">
          <cell r="F2083">
            <v>93923</v>
          </cell>
          <cell r="G2083">
            <v>820.48</v>
          </cell>
        </row>
        <row r="2084">
          <cell r="F2084">
            <v>93931</v>
          </cell>
          <cell r="G2084">
            <v>743.56</v>
          </cell>
        </row>
        <row r="2085">
          <cell r="F2085">
            <v>93970</v>
          </cell>
          <cell r="G2085">
            <v>1179.44</v>
          </cell>
        </row>
        <row r="2086">
          <cell r="F2086">
            <v>93971</v>
          </cell>
          <cell r="G2086">
            <v>717.92</v>
          </cell>
        </row>
        <row r="2087">
          <cell r="F2087">
            <v>93970</v>
          </cell>
          <cell r="G2087">
            <v>1179.44</v>
          </cell>
        </row>
        <row r="2088">
          <cell r="F2088">
            <v>95907</v>
          </cell>
          <cell r="G2088">
            <v>73.53</v>
          </cell>
        </row>
        <row r="2089">
          <cell r="F2089">
            <v>95908</v>
          </cell>
          <cell r="G2089">
            <v>98.04</v>
          </cell>
        </row>
        <row r="2090">
          <cell r="F2090">
            <v>95909</v>
          </cell>
          <cell r="G2090">
            <v>116.43</v>
          </cell>
        </row>
        <row r="2091">
          <cell r="F2091">
            <v>95910</v>
          </cell>
          <cell r="G2091">
            <v>153.19</v>
          </cell>
        </row>
        <row r="2092">
          <cell r="F2092">
            <v>95911</v>
          </cell>
          <cell r="G2092">
            <v>171.58</v>
          </cell>
        </row>
        <row r="2093">
          <cell r="F2093">
            <v>95912</v>
          </cell>
          <cell r="G2093">
            <v>171.58</v>
          </cell>
        </row>
        <row r="2094">
          <cell r="F2094">
            <v>95913</v>
          </cell>
          <cell r="G2094">
            <v>189.96</v>
          </cell>
        </row>
        <row r="2095">
          <cell r="G2095">
            <v>118.28</v>
          </cell>
        </row>
        <row r="2096">
          <cell r="G2096">
            <v>157.71</v>
          </cell>
        </row>
        <row r="2097">
          <cell r="F2097">
            <v>93971</v>
          </cell>
          <cell r="G2097">
            <v>717.92</v>
          </cell>
        </row>
        <row r="2098">
          <cell r="F2098">
            <v>95886</v>
          </cell>
          <cell r="G2098">
            <v>79.66</v>
          </cell>
        </row>
        <row r="2099">
          <cell r="F2099">
            <v>95861</v>
          </cell>
          <cell r="G2099">
            <v>159.32</v>
          </cell>
        </row>
        <row r="2100">
          <cell r="F2100">
            <v>95867</v>
          </cell>
          <cell r="G2100">
            <v>91.92</v>
          </cell>
        </row>
        <row r="2101">
          <cell r="F2101">
            <v>95868</v>
          </cell>
          <cell r="G2101">
            <v>122.55</v>
          </cell>
        </row>
        <row r="2102">
          <cell r="F2102">
            <v>97803</v>
          </cell>
          <cell r="G2102">
            <v>118.28</v>
          </cell>
        </row>
        <row r="2103">
          <cell r="F2103">
            <v>97804</v>
          </cell>
          <cell r="G2103">
            <v>157.71</v>
          </cell>
        </row>
        <row r="2104">
          <cell r="G2104">
            <v>236.56</v>
          </cell>
        </row>
        <row r="2105">
          <cell r="G2105">
            <v>118.28</v>
          </cell>
        </row>
        <row r="2106">
          <cell r="G2106">
            <v>118.28</v>
          </cell>
        </row>
        <row r="2107">
          <cell r="F2107">
            <v>97802</v>
          </cell>
          <cell r="G2107">
            <v>118.28</v>
          </cell>
        </row>
        <row r="2108">
          <cell r="F2108">
            <v>97803</v>
          </cell>
          <cell r="G2108">
            <v>118.28</v>
          </cell>
        </row>
        <row r="2109">
          <cell r="F2109">
            <v>97804</v>
          </cell>
          <cell r="G2109">
            <v>157.71</v>
          </cell>
        </row>
        <row r="2110">
          <cell r="G2110">
            <v>236.56</v>
          </cell>
        </row>
        <row r="2111">
          <cell r="F2111">
            <v>97802</v>
          </cell>
          <cell r="G2111">
            <v>118.28</v>
          </cell>
        </row>
        <row r="2112">
          <cell r="G2112">
            <v>78.849999999999994</v>
          </cell>
        </row>
        <row r="2113">
          <cell r="F2113">
            <v>97802</v>
          </cell>
          <cell r="G2113">
            <v>197.13</v>
          </cell>
        </row>
        <row r="2114">
          <cell r="F2114">
            <v>97803</v>
          </cell>
          <cell r="G2114">
            <v>197.13</v>
          </cell>
        </row>
        <row r="2115">
          <cell r="F2115">
            <v>97804</v>
          </cell>
          <cell r="G2115">
            <v>78.849999999999994</v>
          </cell>
        </row>
        <row r="2116">
          <cell r="G2116">
            <v>275.99</v>
          </cell>
        </row>
        <row r="2117">
          <cell r="G2117">
            <v>78.849999999999994</v>
          </cell>
        </row>
        <row r="2118">
          <cell r="G2118">
            <v>197.13</v>
          </cell>
        </row>
        <row r="2119">
          <cell r="F2119">
            <v>97802</v>
          </cell>
          <cell r="G2119">
            <v>197.13</v>
          </cell>
        </row>
        <row r="2120">
          <cell r="F2120">
            <v>97803</v>
          </cell>
          <cell r="G2120">
            <v>197.13</v>
          </cell>
        </row>
        <row r="2121">
          <cell r="F2121">
            <v>97804</v>
          </cell>
          <cell r="G2121">
            <v>78.849999999999994</v>
          </cell>
        </row>
        <row r="2122">
          <cell r="G2122">
            <v>275.99</v>
          </cell>
        </row>
        <row r="2123">
          <cell r="G2123">
            <v>78.849999999999994</v>
          </cell>
        </row>
        <row r="2124">
          <cell r="G2124">
            <v>118.28</v>
          </cell>
        </row>
        <row r="2125">
          <cell r="G2125">
            <v>197.13</v>
          </cell>
        </row>
        <row r="2126">
          <cell r="F2126">
            <v>93798</v>
          </cell>
          <cell r="G2126">
            <v>197.13</v>
          </cell>
        </row>
        <row r="2127">
          <cell r="F2127">
            <v>93798</v>
          </cell>
          <cell r="G2127">
            <v>197.13</v>
          </cell>
        </row>
        <row r="2128">
          <cell r="G2128">
            <v>0</v>
          </cell>
        </row>
        <row r="2129">
          <cell r="G212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4"/>
      <sheetName val="Sheet8"/>
      <sheetName val="Sheet9"/>
      <sheetName val="AVG Charges"/>
      <sheetName val="OP Charges"/>
      <sheetName val="Count of CPT"/>
      <sheetName val="Sheet10"/>
      <sheetName val="Sheet7"/>
      <sheetName val="ED CASES"/>
      <sheetName val="CHARGE TYPE"/>
      <sheetName val="Surgical Cases - FY 20252024123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Sum of Amount</v>
          </cell>
          <cell r="O3" t="str">
            <v>Column Labels</v>
          </cell>
        </row>
        <row r="4">
          <cell r="M4" t="str">
            <v>Row Labels</v>
          </cell>
          <cell r="N4" t="str">
            <v>Count</v>
          </cell>
          <cell r="O4" t="str">
            <v>DRUG CHARGES</v>
          </cell>
          <cell r="P4" t="str">
            <v>AVG DRUG</v>
          </cell>
          <cell r="Q4" t="str">
            <v>IMAGING</v>
          </cell>
          <cell r="R4" t="str">
            <v>AVG IMAGING</v>
          </cell>
          <cell r="S4" t="str">
            <v>LABORATORY CHARGES</v>
          </cell>
          <cell r="T4" t="str">
            <v>AVG LAB</v>
          </cell>
          <cell r="U4" t="str">
            <v>LITHO - FLAT FEE OTHER</v>
          </cell>
          <cell r="V4" t="str">
            <v xml:space="preserve">OPERATING ROOM </v>
          </cell>
          <cell r="W4" t="str">
            <v>AVG OR</v>
          </cell>
          <cell r="X4" t="str">
            <v>OTHER</v>
          </cell>
          <cell r="Y4" t="str">
            <v>AVG OTHER</v>
          </cell>
          <cell r="Z4" t="str">
            <v>ROOM CHARGES</v>
          </cell>
          <cell r="AA4" t="str">
            <v xml:space="preserve">AVG ROOM </v>
          </cell>
          <cell r="AB4" t="str">
            <v>SUPPLY CHARGES</v>
          </cell>
          <cell r="AC4" t="str">
            <v>AVG SUPPLY</v>
          </cell>
          <cell r="AD4" t="str">
            <v xml:space="preserve">THERAPY </v>
          </cell>
          <cell r="AE4" t="str">
            <v>AVG THERAPY</v>
          </cell>
        </row>
        <row r="5">
          <cell r="M5">
            <v>0</v>
          </cell>
          <cell r="O5">
            <v>1495.2700000000002</v>
          </cell>
          <cell r="P5" t="e">
            <v>#DIV/0!</v>
          </cell>
          <cell r="Q5">
            <v>0</v>
          </cell>
          <cell r="R5" t="e">
            <v>#DIV/0!</v>
          </cell>
          <cell r="S5">
            <v>986.5</v>
          </cell>
          <cell r="T5" t="e">
            <v>#DIV/0!</v>
          </cell>
          <cell r="U5">
            <v>387</v>
          </cell>
          <cell r="V5">
            <v>16224.949999999993</v>
          </cell>
          <cell r="W5" t="e">
            <v>#DIV/0!</v>
          </cell>
          <cell r="X5">
            <v>601.30999999999995</v>
          </cell>
          <cell r="Y5" t="e">
            <v>#DIV/0!</v>
          </cell>
          <cell r="AA5" t="e">
            <v>#DIV/0!</v>
          </cell>
          <cell r="AB5">
            <v>12766.86</v>
          </cell>
          <cell r="AC5" t="e">
            <v>#DIV/0!</v>
          </cell>
          <cell r="AE5" t="e">
            <v>#DIV/0!</v>
          </cell>
        </row>
        <row r="6">
          <cell r="M6">
            <v>10030</v>
          </cell>
          <cell r="N6">
            <v>1</v>
          </cell>
          <cell r="O6">
            <v>87.96999999999997</v>
          </cell>
          <cell r="P6">
            <v>87.96999999999997</v>
          </cell>
          <cell r="Q6">
            <v>0</v>
          </cell>
          <cell r="R6">
            <v>0</v>
          </cell>
          <cell r="S6">
            <v>354</v>
          </cell>
          <cell r="T6">
            <v>354</v>
          </cell>
          <cell r="V6">
            <v>5010.75</v>
          </cell>
          <cell r="W6">
            <v>5010.75</v>
          </cell>
          <cell r="Y6">
            <v>0</v>
          </cell>
          <cell r="AA6">
            <v>0</v>
          </cell>
          <cell r="AB6">
            <v>391.95</v>
          </cell>
          <cell r="AC6">
            <v>391.95</v>
          </cell>
          <cell r="AE6">
            <v>0</v>
          </cell>
        </row>
        <row r="7">
          <cell r="M7">
            <v>10140</v>
          </cell>
          <cell r="N7">
            <v>3</v>
          </cell>
          <cell r="O7">
            <v>2158.3100000000018</v>
          </cell>
          <cell r="P7">
            <v>719.43666666666729</v>
          </cell>
          <cell r="R7">
            <v>0</v>
          </cell>
          <cell r="S7">
            <v>2274.1399999999994</v>
          </cell>
          <cell r="T7">
            <v>758.04666666666651</v>
          </cell>
          <cell r="V7">
            <v>9963.74</v>
          </cell>
          <cell r="W7">
            <v>3321.2466666666664</v>
          </cell>
          <cell r="X7">
            <v>219.13</v>
          </cell>
          <cell r="Y7">
            <v>73.043333333333337</v>
          </cell>
          <cell r="AA7">
            <v>0</v>
          </cell>
          <cell r="AB7">
            <v>4502.34</v>
          </cell>
          <cell r="AC7">
            <v>1500.78</v>
          </cell>
          <cell r="AD7">
            <v>144.09</v>
          </cell>
          <cell r="AE7">
            <v>48.03</v>
          </cell>
        </row>
        <row r="8">
          <cell r="M8">
            <v>11011</v>
          </cell>
          <cell r="N8">
            <v>1</v>
          </cell>
          <cell r="O8">
            <v>147.08999999999997</v>
          </cell>
          <cell r="P8">
            <v>147.08999999999997</v>
          </cell>
          <cell r="Q8">
            <v>0</v>
          </cell>
          <cell r="R8">
            <v>0</v>
          </cell>
          <cell r="S8">
            <v>89.25</v>
          </cell>
          <cell r="T8">
            <v>89.25</v>
          </cell>
          <cell r="V8">
            <v>7613.3499999999995</v>
          </cell>
          <cell r="W8">
            <v>7613.3499999999995</v>
          </cell>
          <cell r="X8">
            <v>23.6</v>
          </cell>
          <cell r="Y8">
            <v>23.6</v>
          </cell>
          <cell r="AA8">
            <v>0</v>
          </cell>
          <cell r="AB8">
            <v>15483.619999999999</v>
          </cell>
          <cell r="AC8">
            <v>15483.619999999999</v>
          </cell>
          <cell r="AE8">
            <v>0</v>
          </cell>
        </row>
        <row r="9">
          <cell r="M9">
            <v>11042</v>
          </cell>
          <cell r="N9">
            <v>262</v>
          </cell>
          <cell r="O9">
            <v>1453.98</v>
          </cell>
          <cell r="P9">
            <v>5.5495419847328247</v>
          </cell>
          <cell r="Q9">
            <v>173.15</v>
          </cell>
          <cell r="R9">
            <v>0.66087786259541992</v>
          </cell>
          <cell r="S9">
            <v>5900.3899999999994</v>
          </cell>
          <cell r="T9">
            <v>22.520572519083967</v>
          </cell>
          <cell r="V9">
            <v>453191.01000000013</v>
          </cell>
          <cell r="W9">
            <v>1729.7366793893134</v>
          </cell>
          <cell r="X9">
            <v>102.45</v>
          </cell>
          <cell r="Y9">
            <v>0.39103053435114504</v>
          </cell>
          <cell r="AA9">
            <v>0</v>
          </cell>
          <cell r="AB9">
            <v>37587.380000000012</v>
          </cell>
          <cell r="AC9">
            <v>143.46328244274812</v>
          </cell>
          <cell r="AD9">
            <v>654.29000000000008</v>
          </cell>
          <cell r="AE9">
            <v>2.4972900763358781</v>
          </cell>
        </row>
        <row r="10">
          <cell r="M10">
            <v>11043</v>
          </cell>
          <cell r="N10">
            <v>6</v>
          </cell>
          <cell r="O10">
            <v>3302.59</v>
          </cell>
          <cell r="P10">
            <v>550.43166666666673</v>
          </cell>
          <cell r="Q10">
            <v>168.92</v>
          </cell>
          <cell r="R10">
            <v>28.153333333333332</v>
          </cell>
          <cell r="S10">
            <v>1900.2100000000003</v>
          </cell>
          <cell r="T10">
            <v>316.70166666666671</v>
          </cell>
          <cell r="V10">
            <v>33991.920000000006</v>
          </cell>
          <cell r="W10">
            <v>5665.3200000000006</v>
          </cell>
          <cell r="X10">
            <v>44.620000000000005</v>
          </cell>
          <cell r="Y10">
            <v>7.4366666666666674</v>
          </cell>
          <cell r="AA10">
            <v>0</v>
          </cell>
          <cell r="AB10">
            <v>9551.1299999999974</v>
          </cell>
          <cell r="AC10">
            <v>1591.8549999999996</v>
          </cell>
          <cell r="AE10">
            <v>0</v>
          </cell>
        </row>
        <row r="11">
          <cell r="M11">
            <v>11044</v>
          </cell>
          <cell r="N11">
            <v>3</v>
          </cell>
          <cell r="O11">
            <v>2108.98</v>
          </cell>
          <cell r="P11">
            <v>702.99333333333334</v>
          </cell>
          <cell r="Q11">
            <v>112.62</v>
          </cell>
          <cell r="R11">
            <v>37.54</v>
          </cell>
          <cell r="S11">
            <v>1776.5300000000002</v>
          </cell>
          <cell r="T11">
            <v>592.17666666666673</v>
          </cell>
          <cell r="V11">
            <v>22402.18</v>
          </cell>
          <cell r="W11">
            <v>7467.3933333333334</v>
          </cell>
          <cell r="X11">
            <v>240.85</v>
          </cell>
          <cell r="Y11">
            <v>80.283333333333331</v>
          </cell>
          <cell r="AA11">
            <v>0</v>
          </cell>
          <cell r="AB11">
            <v>3099.9599999999996</v>
          </cell>
          <cell r="AC11">
            <v>1033.32</v>
          </cell>
          <cell r="AD11">
            <v>908.95</v>
          </cell>
          <cell r="AE11">
            <v>302.98333333333335</v>
          </cell>
        </row>
        <row r="12">
          <cell r="M12">
            <v>11200</v>
          </cell>
          <cell r="N12">
            <v>1</v>
          </cell>
          <cell r="O12">
            <v>95.800000000000011</v>
          </cell>
          <cell r="P12">
            <v>95.800000000000011</v>
          </cell>
          <cell r="Q12">
            <v>54.31</v>
          </cell>
          <cell r="R12">
            <v>54.31</v>
          </cell>
          <cell r="S12">
            <v>1945.6399999999999</v>
          </cell>
          <cell r="T12">
            <v>1945.6399999999999</v>
          </cell>
          <cell r="V12">
            <v>4225.3</v>
          </cell>
          <cell r="W12">
            <v>4225.3</v>
          </cell>
          <cell r="Y12">
            <v>0</v>
          </cell>
          <cell r="AA12">
            <v>0</v>
          </cell>
          <cell r="AB12">
            <v>678.68000000000006</v>
          </cell>
          <cell r="AC12">
            <v>678.68000000000006</v>
          </cell>
          <cell r="AE12">
            <v>0</v>
          </cell>
        </row>
        <row r="13">
          <cell r="M13">
            <v>11312</v>
          </cell>
          <cell r="N13">
            <v>1</v>
          </cell>
          <cell r="O13">
            <v>867.5</v>
          </cell>
          <cell r="P13">
            <v>867.5</v>
          </cell>
          <cell r="R13">
            <v>0</v>
          </cell>
          <cell r="S13">
            <v>1958.3999999999999</v>
          </cell>
          <cell r="T13">
            <v>1958.3999999999999</v>
          </cell>
          <cell r="V13">
            <v>9185.42</v>
          </cell>
          <cell r="W13">
            <v>9185.42</v>
          </cell>
          <cell r="Y13">
            <v>0</v>
          </cell>
          <cell r="AA13">
            <v>0</v>
          </cell>
          <cell r="AB13">
            <v>33370.89</v>
          </cell>
          <cell r="AC13">
            <v>33370.89</v>
          </cell>
          <cell r="AE13">
            <v>0</v>
          </cell>
        </row>
        <row r="14">
          <cell r="M14">
            <v>11400</v>
          </cell>
          <cell r="N14">
            <v>8</v>
          </cell>
          <cell r="O14">
            <v>931.19999999999982</v>
          </cell>
          <cell r="P14">
            <v>116.39999999999998</v>
          </cell>
          <cell r="R14">
            <v>0</v>
          </cell>
          <cell r="S14">
            <v>1923.5099999999995</v>
          </cell>
          <cell r="T14">
            <v>240.43874999999994</v>
          </cell>
          <cell r="V14">
            <v>39368.94</v>
          </cell>
          <cell r="W14">
            <v>4921.1175000000003</v>
          </cell>
          <cell r="X14">
            <v>67.88</v>
          </cell>
          <cell r="Y14">
            <v>8.4849999999999994</v>
          </cell>
          <cell r="AA14">
            <v>0</v>
          </cell>
          <cell r="AB14">
            <v>4184.9299999999994</v>
          </cell>
          <cell r="AC14">
            <v>523.11624999999992</v>
          </cell>
          <cell r="AE14">
            <v>0</v>
          </cell>
        </row>
        <row r="15">
          <cell r="M15">
            <v>11402</v>
          </cell>
          <cell r="N15">
            <v>1</v>
          </cell>
          <cell r="O15">
            <v>447.51</v>
          </cell>
          <cell r="P15">
            <v>447.51</v>
          </cell>
          <cell r="R15">
            <v>0</v>
          </cell>
          <cell r="S15">
            <v>374</v>
          </cell>
          <cell r="T15">
            <v>374</v>
          </cell>
          <cell r="V15">
            <v>4703.6400000000003</v>
          </cell>
          <cell r="W15">
            <v>4703.6400000000003</v>
          </cell>
          <cell r="Y15">
            <v>0</v>
          </cell>
          <cell r="AA15">
            <v>0</v>
          </cell>
          <cell r="AB15">
            <v>3277.12</v>
          </cell>
          <cell r="AC15">
            <v>3277.12</v>
          </cell>
          <cell r="AE15">
            <v>0</v>
          </cell>
        </row>
        <row r="16">
          <cell r="M16">
            <v>11403</v>
          </cell>
          <cell r="N16">
            <v>3</v>
          </cell>
          <cell r="O16">
            <v>472.66999999999979</v>
          </cell>
          <cell r="P16">
            <v>157.55666666666659</v>
          </cell>
          <cell r="R16">
            <v>0</v>
          </cell>
          <cell r="S16">
            <v>1163.8</v>
          </cell>
          <cell r="T16">
            <v>387.93333333333334</v>
          </cell>
          <cell r="V16">
            <v>13362.980000000001</v>
          </cell>
          <cell r="W16">
            <v>4454.3266666666668</v>
          </cell>
          <cell r="Y16">
            <v>0</v>
          </cell>
          <cell r="AA16">
            <v>0</v>
          </cell>
          <cell r="AB16">
            <v>4888.92</v>
          </cell>
          <cell r="AC16">
            <v>1629.64</v>
          </cell>
          <cell r="AE16">
            <v>0</v>
          </cell>
        </row>
        <row r="17">
          <cell r="M17">
            <v>11404</v>
          </cell>
          <cell r="N17">
            <v>2</v>
          </cell>
          <cell r="O17">
            <v>334.66999999999996</v>
          </cell>
          <cell r="P17">
            <v>167.33499999999998</v>
          </cell>
          <cell r="R17">
            <v>0</v>
          </cell>
          <cell r="S17">
            <v>1527.4800000000002</v>
          </cell>
          <cell r="T17">
            <v>763.74000000000012</v>
          </cell>
          <cell r="V17">
            <v>25672.519999999997</v>
          </cell>
          <cell r="W17">
            <v>12836.259999999998</v>
          </cell>
          <cell r="X17">
            <v>28.08</v>
          </cell>
          <cell r="Y17">
            <v>14.04</v>
          </cell>
          <cell r="AA17">
            <v>0</v>
          </cell>
          <cell r="AB17">
            <v>15527.89</v>
          </cell>
          <cell r="AC17">
            <v>7763.9449999999997</v>
          </cell>
          <cell r="AE17">
            <v>0</v>
          </cell>
        </row>
        <row r="18">
          <cell r="M18">
            <v>11406</v>
          </cell>
          <cell r="N18">
            <v>18</v>
          </cell>
          <cell r="O18">
            <v>4557.6100000000006</v>
          </cell>
          <cell r="P18">
            <v>253.20055555555558</v>
          </cell>
          <cell r="R18">
            <v>0</v>
          </cell>
          <cell r="S18">
            <v>11259.629999999997</v>
          </cell>
          <cell r="T18">
            <v>625.53499999999985</v>
          </cell>
          <cell r="V18">
            <v>107757.28000000003</v>
          </cell>
          <cell r="W18">
            <v>5986.5155555555575</v>
          </cell>
          <cell r="X18">
            <v>83.23</v>
          </cell>
          <cell r="Y18">
            <v>4.6238888888888887</v>
          </cell>
          <cell r="AA18">
            <v>0</v>
          </cell>
          <cell r="AB18">
            <v>8208.1900000000041</v>
          </cell>
          <cell r="AC18">
            <v>456.01055555555581</v>
          </cell>
          <cell r="AE18">
            <v>0</v>
          </cell>
        </row>
        <row r="19">
          <cell r="M19">
            <v>11420</v>
          </cell>
          <cell r="N19">
            <v>7</v>
          </cell>
          <cell r="O19">
            <v>518.36000000000013</v>
          </cell>
          <cell r="P19">
            <v>74.051428571428588</v>
          </cell>
          <cell r="R19">
            <v>0</v>
          </cell>
          <cell r="S19">
            <v>3100.0499999999997</v>
          </cell>
          <cell r="T19">
            <v>442.8642857142857</v>
          </cell>
          <cell r="V19">
            <v>26072.73</v>
          </cell>
          <cell r="W19">
            <v>3724.6757142857141</v>
          </cell>
          <cell r="X19">
            <v>86.73</v>
          </cell>
          <cell r="Y19">
            <v>12.39</v>
          </cell>
          <cell r="AA19">
            <v>0</v>
          </cell>
          <cell r="AB19">
            <v>2087.17</v>
          </cell>
          <cell r="AC19">
            <v>298.16714285714289</v>
          </cell>
          <cell r="AE19">
            <v>0</v>
          </cell>
        </row>
        <row r="20">
          <cell r="M20">
            <v>11421</v>
          </cell>
          <cell r="N20">
            <v>1</v>
          </cell>
          <cell r="O20">
            <v>28.689999999999998</v>
          </cell>
          <cell r="P20">
            <v>28.689999999999998</v>
          </cell>
          <cell r="R20">
            <v>0</v>
          </cell>
          <cell r="S20">
            <v>229.8</v>
          </cell>
          <cell r="T20">
            <v>229.8</v>
          </cell>
          <cell r="V20">
            <v>2587.25</v>
          </cell>
          <cell r="W20">
            <v>2587.25</v>
          </cell>
          <cell r="Y20">
            <v>0</v>
          </cell>
          <cell r="AA20">
            <v>0</v>
          </cell>
          <cell r="AB20">
            <v>281.12</v>
          </cell>
          <cell r="AC20">
            <v>281.12</v>
          </cell>
          <cell r="AE20">
            <v>0</v>
          </cell>
        </row>
        <row r="21">
          <cell r="M21">
            <v>11422</v>
          </cell>
          <cell r="N21">
            <v>1</v>
          </cell>
          <cell r="O21">
            <v>122.42</v>
          </cell>
          <cell r="P21">
            <v>122.42</v>
          </cell>
          <cell r="R21">
            <v>0</v>
          </cell>
          <cell r="S21">
            <v>229.8</v>
          </cell>
          <cell r="T21">
            <v>229.8</v>
          </cell>
          <cell r="V21">
            <v>3688.7000000000003</v>
          </cell>
          <cell r="W21">
            <v>3688.7000000000003</v>
          </cell>
          <cell r="X21">
            <v>21.03</v>
          </cell>
          <cell r="Y21">
            <v>21.03</v>
          </cell>
          <cell r="AA21">
            <v>0</v>
          </cell>
          <cell r="AB21">
            <v>723.51</v>
          </cell>
          <cell r="AC21">
            <v>723.51</v>
          </cell>
          <cell r="AE21">
            <v>0</v>
          </cell>
        </row>
        <row r="22">
          <cell r="M22">
            <v>11423</v>
          </cell>
          <cell r="N22">
            <v>1</v>
          </cell>
          <cell r="O22">
            <v>79.899999999999991</v>
          </cell>
          <cell r="P22">
            <v>79.899999999999991</v>
          </cell>
          <cell r="R22">
            <v>0</v>
          </cell>
          <cell r="S22">
            <v>209.4</v>
          </cell>
          <cell r="T22">
            <v>209.4</v>
          </cell>
          <cell r="V22">
            <v>4482.76</v>
          </cell>
          <cell r="W22">
            <v>4482.76</v>
          </cell>
          <cell r="Y22">
            <v>0</v>
          </cell>
          <cell r="AA22">
            <v>0</v>
          </cell>
          <cell r="AB22">
            <v>290.08</v>
          </cell>
          <cell r="AC22">
            <v>290.08</v>
          </cell>
          <cell r="AE22">
            <v>0</v>
          </cell>
        </row>
        <row r="23">
          <cell r="M23">
            <v>11424</v>
          </cell>
          <cell r="N23">
            <v>1</v>
          </cell>
          <cell r="O23">
            <v>55.519999999999996</v>
          </cell>
          <cell r="P23">
            <v>55.519999999999996</v>
          </cell>
          <cell r="R23">
            <v>0</v>
          </cell>
          <cell r="S23">
            <v>217.2</v>
          </cell>
          <cell r="T23">
            <v>217.2</v>
          </cell>
          <cell r="V23">
            <v>3799.95</v>
          </cell>
          <cell r="W23">
            <v>3799.95</v>
          </cell>
          <cell r="Y23">
            <v>0</v>
          </cell>
          <cell r="AA23">
            <v>0</v>
          </cell>
          <cell r="AB23">
            <v>380.7</v>
          </cell>
          <cell r="AC23">
            <v>380.7</v>
          </cell>
          <cell r="AE23">
            <v>0</v>
          </cell>
        </row>
        <row r="24">
          <cell r="M24">
            <v>11426</v>
          </cell>
          <cell r="N24">
            <v>7</v>
          </cell>
          <cell r="O24">
            <v>1643.41</v>
          </cell>
          <cell r="P24">
            <v>234.77285714285716</v>
          </cell>
          <cell r="R24">
            <v>0</v>
          </cell>
          <cell r="S24">
            <v>2088</v>
          </cell>
          <cell r="T24">
            <v>298.28571428571428</v>
          </cell>
          <cell r="V24">
            <v>35419.56</v>
          </cell>
          <cell r="W24">
            <v>5059.9371428571421</v>
          </cell>
          <cell r="X24">
            <v>23.6</v>
          </cell>
          <cell r="Y24">
            <v>3.3714285714285714</v>
          </cell>
          <cell r="AA24">
            <v>0</v>
          </cell>
          <cell r="AB24">
            <v>4630.5800000000008</v>
          </cell>
          <cell r="AC24">
            <v>661.51142857142872</v>
          </cell>
          <cell r="AE24">
            <v>0</v>
          </cell>
        </row>
        <row r="25">
          <cell r="M25">
            <v>11440</v>
          </cell>
          <cell r="N25">
            <v>1</v>
          </cell>
          <cell r="O25">
            <v>43.859999999999992</v>
          </cell>
          <cell r="P25">
            <v>43.859999999999992</v>
          </cell>
          <cell r="R25">
            <v>0</v>
          </cell>
          <cell r="S25">
            <v>592</v>
          </cell>
          <cell r="T25">
            <v>592</v>
          </cell>
          <cell r="V25">
            <v>3495.9</v>
          </cell>
          <cell r="W25">
            <v>3495.9</v>
          </cell>
          <cell r="Y25">
            <v>0</v>
          </cell>
          <cell r="AA25">
            <v>0</v>
          </cell>
          <cell r="AB25">
            <v>415.08000000000004</v>
          </cell>
          <cell r="AC25">
            <v>415.08000000000004</v>
          </cell>
          <cell r="AE25">
            <v>0</v>
          </cell>
        </row>
        <row r="26">
          <cell r="M26">
            <v>11441</v>
          </cell>
          <cell r="N26">
            <v>1</v>
          </cell>
          <cell r="O26">
            <v>20.939999999999998</v>
          </cell>
          <cell r="P26">
            <v>20.939999999999998</v>
          </cell>
          <cell r="R26">
            <v>0</v>
          </cell>
          <cell r="S26">
            <v>244.8</v>
          </cell>
          <cell r="T26">
            <v>244.8</v>
          </cell>
          <cell r="V26">
            <v>3130.29</v>
          </cell>
          <cell r="W26">
            <v>3130.29</v>
          </cell>
          <cell r="Y26">
            <v>0</v>
          </cell>
          <cell r="AA26">
            <v>0</v>
          </cell>
          <cell r="AB26">
            <v>321.33999999999997</v>
          </cell>
          <cell r="AC26">
            <v>321.33999999999997</v>
          </cell>
          <cell r="AE26">
            <v>0</v>
          </cell>
        </row>
        <row r="27">
          <cell r="M27">
            <v>11442</v>
          </cell>
          <cell r="N27">
            <v>1</v>
          </cell>
          <cell r="O27">
            <v>351.24999999999994</v>
          </cell>
          <cell r="P27">
            <v>351.24999999999994</v>
          </cell>
          <cell r="R27">
            <v>0</v>
          </cell>
          <cell r="S27">
            <v>222</v>
          </cell>
          <cell r="T27">
            <v>222</v>
          </cell>
          <cell r="V27">
            <v>3344.64</v>
          </cell>
          <cell r="W27">
            <v>3344.64</v>
          </cell>
          <cell r="X27">
            <v>20.22</v>
          </cell>
          <cell r="Y27">
            <v>20.22</v>
          </cell>
          <cell r="AA27">
            <v>0</v>
          </cell>
          <cell r="AB27">
            <v>408.67000000000007</v>
          </cell>
          <cell r="AC27">
            <v>408.67000000000007</v>
          </cell>
          <cell r="AE27">
            <v>0</v>
          </cell>
        </row>
        <row r="28">
          <cell r="M28">
            <v>11443</v>
          </cell>
          <cell r="N28">
            <v>1</v>
          </cell>
          <cell r="O28">
            <v>137.19000000000003</v>
          </cell>
          <cell r="P28">
            <v>137.19000000000003</v>
          </cell>
          <cell r="R28">
            <v>0</v>
          </cell>
          <cell r="S28">
            <v>566.4</v>
          </cell>
          <cell r="T28">
            <v>566.4</v>
          </cell>
          <cell r="V28">
            <v>3547.7</v>
          </cell>
          <cell r="W28">
            <v>3547.7</v>
          </cell>
          <cell r="X28">
            <v>20.23</v>
          </cell>
          <cell r="Y28">
            <v>20.23</v>
          </cell>
          <cell r="AA28">
            <v>0</v>
          </cell>
          <cell r="AB28">
            <v>379.64</v>
          </cell>
          <cell r="AC28">
            <v>379.64</v>
          </cell>
          <cell r="AE28">
            <v>0</v>
          </cell>
        </row>
        <row r="29">
          <cell r="M29">
            <v>11444</v>
          </cell>
          <cell r="N29">
            <v>1</v>
          </cell>
          <cell r="O29">
            <v>139.73000000000002</v>
          </cell>
          <cell r="P29">
            <v>139.73000000000002</v>
          </cell>
          <cell r="R29">
            <v>0</v>
          </cell>
          <cell r="S29">
            <v>244.8</v>
          </cell>
          <cell r="T29">
            <v>244.8</v>
          </cell>
          <cell r="V29">
            <v>4658.22</v>
          </cell>
          <cell r="W29">
            <v>4658.22</v>
          </cell>
          <cell r="Y29">
            <v>0</v>
          </cell>
          <cell r="AA29">
            <v>0</v>
          </cell>
          <cell r="AB29">
            <v>389.68999999999994</v>
          </cell>
          <cell r="AC29">
            <v>389.68999999999994</v>
          </cell>
          <cell r="AE29">
            <v>0</v>
          </cell>
        </row>
        <row r="30">
          <cell r="M30">
            <v>11446</v>
          </cell>
          <cell r="N30">
            <v>3</v>
          </cell>
          <cell r="O30">
            <v>270.62</v>
          </cell>
          <cell r="P30">
            <v>90.206666666666663</v>
          </cell>
          <cell r="R30">
            <v>0</v>
          </cell>
          <cell r="S30">
            <v>1266.8400000000001</v>
          </cell>
          <cell r="T30">
            <v>422.28000000000003</v>
          </cell>
          <cell r="V30">
            <v>13065.46</v>
          </cell>
          <cell r="W30">
            <v>4355.1533333333327</v>
          </cell>
          <cell r="X30">
            <v>22.14</v>
          </cell>
          <cell r="Y30">
            <v>7.38</v>
          </cell>
          <cell r="AA30">
            <v>0</v>
          </cell>
          <cell r="AB30">
            <v>1165.2699999999998</v>
          </cell>
          <cell r="AC30">
            <v>388.42333333333323</v>
          </cell>
          <cell r="AE30">
            <v>0</v>
          </cell>
        </row>
        <row r="31">
          <cell r="M31">
            <v>11606</v>
          </cell>
          <cell r="N31">
            <v>9</v>
          </cell>
          <cell r="O31">
            <v>4189.4300000000012</v>
          </cell>
          <cell r="P31">
            <v>465.49222222222238</v>
          </cell>
          <cell r="R31">
            <v>0</v>
          </cell>
          <cell r="S31">
            <v>4997.9700000000012</v>
          </cell>
          <cell r="T31">
            <v>555.33000000000015</v>
          </cell>
          <cell r="V31">
            <v>51526.020000000004</v>
          </cell>
          <cell r="W31">
            <v>5725.1133333333337</v>
          </cell>
          <cell r="X31">
            <v>83.65</v>
          </cell>
          <cell r="Y31">
            <v>9.2944444444444443</v>
          </cell>
          <cell r="AA31">
            <v>0</v>
          </cell>
          <cell r="AB31">
            <v>9446.2300000000068</v>
          </cell>
          <cell r="AC31">
            <v>1049.5811111111118</v>
          </cell>
          <cell r="AE31">
            <v>0</v>
          </cell>
        </row>
        <row r="32">
          <cell r="M32">
            <v>11642</v>
          </cell>
          <cell r="N32">
            <v>1</v>
          </cell>
          <cell r="O32">
            <v>29.190000000000012</v>
          </cell>
          <cell r="P32">
            <v>29.190000000000012</v>
          </cell>
          <cell r="R32">
            <v>0</v>
          </cell>
          <cell r="S32">
            <v>236.4</v>
          </cell>
          <cell r="T32">
            <v>236.4</v>
          </cell>
          <cell r="V32">
            <v>3100.86</v>
          </cell>
          <cell r="W32">
            <v>3100.86</v>
          </cell>
          <cell r="X32">
            <v>22.48</v>
          </cell>
          <cell r="Y32">
            <v>22.48</v>
          </cell>
          <cell r="AA32">
            <v>0</v>
          </cell>
          <cell r="AB32">
            <v>311.29000000000002</v>
          </cell>
          <cell r="AC32">
            <v>311.29000000000002</v>
          </cell>
          <cell r="AE32">
            <v>0</v>
          </cell>
        </row>
        <row r="33">
          <cell r="M33">
            <v>11646</v>
          </cell>
          <cell r="N33">
            <v>1</v>
          </cell>
          <cell r="O33">
            <v>125.85999999999999</v>
          </cell>
          <cell r="P33">
            <v>125.85999999999999</v>
          </cell>
          <cell r="R33">
            <v>0</v>
          </cell>
          <cell r="S33">
            <v>222</v>
          </cell>
          <cell r="T33">
            <v>222</v>
          </cell>
          <cell r="V33">
            <v>3596.7400000000002</v>
          </cell>
          <cell r="W33">
            <v>3596.7400000000002</v>
          </cell>
          <cell r="Y33">
            <v>0</v>
          </cell>
          <cell r="AA33">
            <v>0</v>
          </cell>
          <cell r="AB33">
            <v>4167.25</v>
          </cell>
          <cell r="AC33">
            <v>4167.25</v>
          </cell>
          <cell r="AE33">
            <v>0</v>
          </cell>
        </row>
        <row r="34">
          <cell r="M34">
            <v>11730</v>
          </cell>
          <cell r="N34">
            <v>1</v>
          </cell>
          <cell r="O34">
            <v>57.81</v>
          </cell>
          <cell r="P34">
            <v>57.81</v>
          </cell>
          <cell r="R34">
            <v>0</v>
          </cell>
          <cell r="S34">
            <v>938.34999999999991</v>
          </cell>
          <cell r="T34">
            <v>938.34999999999991</v>
          </cell>
          <cell r="V34">
            <v>3583.8</v>
          </cell>
          <cell r="W34">
            <v>3583.8</v>
          </cell>
          <cell r="Y34">
            <v>0</v>
          </cell>
          <cell r="AA34">
            <v>0</v>
          </cell>
          <cell r="AB34">
            <v>290.08</v>
          </cell>
          <cell r="AC34">
            <v>290.08</v>
          </cell>
          <cell r="AE34">
            <v>0</v>
          </cell>
        </row>
        <row r="35">
          <cell r="M35">
            <v>11750</v>
          </cell>
          <cell r="N35">
            <v>3</v>
          </cell>
          <cell r="O35">
            <v>352.8300000000001</v>
          </cell>
          <cell r="P35">
            <v>117.61000000000003</v>
          </cell>
          <cell r="R35">
            <v>0</v>
          </cell>
          <cell r="S35">
            <v>515</v>
          </cell>
          <cell r="T35">
            <v>171.66666666666666</v>
          </cell>
          <cell r="V35">
            <v>13261.739999999998</v>
          </cell>
          <cell r="W35">
            <v>4420.579999999999</v>
          </cell>
          <cell r="X35">
            <v>43.5</v>
          </cell>
          <cell r="Y35">
            <v>14.5</v>
          </cell>
          <cell r="AA35">
            <v>0</v>
          </cell>
          <cell r="AB35">
            <v>1796.74</v>
          </cell>
          <cell r="AC35">
            <v>598.9133333333333</v>
          </cell>
          <cell r="AE35">
            <v>0</v>
          </cell>
        </row>
        <row r="36">
          <cell r="M36">
            <v>11770</v>
          </cell>
          <cell r="N36">
            <v>7</v>
          </cell>
          <cell r="O36">
            <v>909.74000000000012</v>
          </cell>
          <cell r="P36">
            <v>129.96285714285716</v>
          </cell>
          <cell r="R36">
            <v>0</v>
          </cell>
          <cell r="S36">
            <v>1096.95</v>
          </cell>
          <cell r="T36">
            <v>156.70714285714286</v>
          </cell>
          <cell r="V36">
            <v>33979.679999999993</v>
          </cell>
          <cell r="W36">
            <v>4854.2399999999989</v>
          </cell>
          <cell r="Y36">
            <v>0</v>
          </cell>
          <cell r="AA36">
            <v>0</v>
          </cell>
          <cell r="AB36">
            <v>3509.39</v>
          </cell>
          <cell r="AC36">
            <v>501.34142857142854</v>
          </cell>
          <cell r="AE36">
            <v>0</v>
          </cell>
        </row>
        <row r="37">
          <cell r="M37">
            <v>11771</v>
          </cell>
          <cell r="N37">
            <v>13</v>
          </cell>
          <cell r="O37">
            <v>3348.8900000000008</v>
          </cell>
          <cell r="P37">
            <v>257.60692307692312</v>
          </cell>
          <cell r="R37">
            <v>0</v>
          </cell>
          <cell r="S37">
            <v>2161.0100000000002</v>
          </cell>
          <cell r="T37">
            <v>166.23153846153849</v>
          </cell>
          <cell r="V37">
            <v>73820.320000000022</v>
          </cell>
          <cell r="W37">
            <v>5678.4861538461555</v>
          </cell>
          <cell r="X37">
            <v>44.28</v>
          </cell>
          <cell r="Y37">
            <v>3.4061538461538463</v>
          </cell>
          <cell r="AA37">
            <v>0</v>
          </cell>
          <cell r="AB37">
            <v>6240.579999999999</v>
          </cell>
          <cell r="AC37">
            <v>480.04461538461533</v>
          </cell>
          <cell r="AE37">
            <v>0</v>
          </cell>
        </row>
        <row r="38">
          <cell r="M38">
            <v>11772</v>
          </cell>
          <cell r="N38">
            <v>2</v>
          </cell>
          <cell r="O38">
            <v>364.55999999999989</v>
          </cell>
          <cell r="P38">
            <v>182.27999999999994</v>
          </cell>
          <cell r="R38">
            <v>0</v>
          </cell>
          <cell r="S38">
            <v>318.39999999999998</v>
          </cell>
          <cell r="T38">
            <v>159.19999999999999</v>
          </cell>
          <cell r="V38">
            <v>14500.94</v>
          </cell>
          <cell r="W38">
            <v>7250.47</v>
          </cell>
          <cell r="Y38">
            <v>0</v>
          </cell>
          <cell r="AA38">
            <v>0</v>
          </cell>
          <cell r="AB38">
            <v>1234.3999999999999</v>
          </cell>
          <cell r="AC38">
            <v>617.19999999999993</v>
          </cell>
          <cell r="AE38">
            <v>0</v>
          </cell>
        </row>
        <row r="39">
          <cell r="M39">
            <v>11920</v>
          </cell>
          <cell r="N39">
            <v>2</v>
          </cell>
          <cell r="O39">
            <v>388.95000000000005</v>
          </cell>
          <cell r="P39">
            <v>194.47500000000002</v>
          </cell>
          <cell r="R39">
            <v>0</v>
          </cell>
          <cell r="S39">
            <v>229.8</v>
          </cell>
          <cell r="T39">
            <v>114.9</v>
          </cell>
          <cell r="V39">
            <v>10942.09</v>
          </cell>
          <cell r="W39">
            <v>5471.0450000000001</v>
          </cell>
          <cell r="X39">
            <v>21.03</v>
          </cell>
          <cell r="Y39">
            <v>10.515000000000001</v>
          </cell>
          <cell r="AA39">
            <v>0</v>
          </cell>
          <cell r="AB39">
            <v>1340.47</v>
          </cell>
          <cell r="AC39">
            <v>670.23500000000001</v>
          </cell>
          <cell r="AE39">
            <v>0</v>
          </cell>
        </row>
        <row r="40">
          <cell r="M40">
            <v>11960</v>
          </cell>
          <cell r="N40">
            <v>1</v>
          </cell>
          <cell r="O40">
            <v>85.41</v>
          </cell>
          <cell r="P40">
            <v>85.41</v>
          </cell>
          <cell r="R40">
            <v>0</v>
          </cell>
          <cell r="S40">
            <v>979.2</v>
          </cell>
          <cell r="T40">
            <v>979.2</v>
          </cell>
          <cell r="V40">
            <v>4601.63</v>
          </cell>
          <cell r="W40">
            <v>4601.63</v>
          </cell>
          <cell r="Y40">
            <v>0</v>
          </cell>
          <cell r="AA40">
            <v>0</v>
          </cell>
          <cell r="AB40">
            <v>3672.1099999999997</v>
          </cell>
          <cell r="AC40">
            <v>3672.1099999999997</v>
          </cell>
          <cell r="AE40">
            <v>0</v>
          </cell>
        </row>
        <row r="41">
          <cell r="M41">
            <v>11970</v>
          </cell>
          <cell r="N41">
            <v>7</v>
          </cell>
          <cell r="O41">
            <v>7646.2899999999963</v>
          </cell>
          <cell r="P41">
            <v>1092.3271428571422</v>
          </cell>
          <cell r="Q41">
            <v>102.85</v>
          </cell>
          <cell r="R41">
            <v>14.692857142857141</v>
          </cell>
          <cell r="S41">
            <v>3699.2999999999997</v>
          </cell>
          <cell r="T41">
            <v>528.47142857142853</v>
          </cell>
          <cell r="V41">
            <v>63237.360000000008</v>
          </cell>
          <cell r="W41">
            <v>9033.908571428572</v>
          </cell>
          <cell r="X41">
            <v>43.84</v>
          </cell>
          <cell r="Y41">
            <v>6.2628571428571433</v>
          </cell>
          <cell r="AA41">
            <v>0</v>
          </cell>
          <cell r="AB41">
            <v>213857.54000000007</v>
          </cell>
          <cell r="AC41">
            <v>30551.077142857153</v>
          </cell>
          <cell r="AE41">
            <v>0</v>
          </cell>
        </row>
        <row r="42">
          <cell r="M42">
            <v>11982</v>
          </cell>
          <cell r="N42">
            <v>1</v>
          </cell>
          <cell r="O42">
            <v>16.22</v>
          </cell>
          <cell r="P42">
            <v>16.22</v>
          </cell>
          <cell r="R42">
            <v>0</v>
          </cell>
          <cell r="T42">
            <v>0</v>
          </cell>
          <cell r="V42">
            <v>3220.1400000000003</v>
          </cell>
          <cell r="W42">
            <v>3220.1400000000003</v>
          </cell>
          <cell r="Y42">
            <v>0</v>
          </cell>
          <cell r="AA42">
            <v>0</v>
          </cell>
          <cell r="AB42">
            <v>153.55000000000001</v>
          </cell>
          <cell r="AC42">
            <v>153.55000000000001</v>
          </cell>
          <cell r="AE42">
            <v>0</v>
          </cell>
        </row>
        <row r="43">
          <cell r="M43">
            <v>11983</v>
          </cell>
          <cell r="N43">
            <v>1</v>
          </cell>
          <cell r="O43">
            <v>68.06</v>
          </cell>
          <cell r="P43">
            <v>68.06</v>
          </cell>
          <cell r="R43">
            <v>0</v>
          </cell>
          <cell r="T43">
            <v>0</v>
          </cell>
          <cell r="V43">
            <v>4491.6000000000004</v>
          </cell>
          <cell r="W43">
            <v>4491.6000000000004</v>
          </cell>
          <cell r="X43">
            <v>20.23</v>
          </cell>
          <cell r="Y43">
            <v>20.23</v>
          </cell>
          <cell r="AA43">
            <v>0</v>
          </cell>
          <cell r="AB43">
            <v>549.9</v>
          </cell>
          <cell r="AC43">
            <v>549.9</v>
          </cell>
          <cell r="AE43">
            <v>0</v>
          </cell>
        </row>
        <row r="44">
          <cell r="M44">
            <v>12031</v>
          </cell>
          <cell r="N44">
            <v>1</v>
          </cell>
          <cell r="O44">
            <v>145.48000000000002</v>
          </cell>
          <cell r="P44">
            <v>145.48000000000002</v>
          </cell>
          <cell r="R44">
            <v>0</v>
          </cell>
          <cell r="S44">
            <v>934.5200000000001</v>
          </cell>
          <cell r="T44">
            <v>934.5200000000001</v>
          </cell>
          <cell r="V44">
            <v>4265.6500000000005</v>
          </cell>
          <cell r="W44">
            <v>4265.6500000000005</v>
          </cell>
          <cell r="Y44">
            <v>0</v>
          </cell>
          <cell r="AA44">
            <v>0</v>
          </cell>
          <cell r="AB44">
            <v>510.21000000000004</v>
          </cell>
          <cell r="AC44">
            <v>510.21000000000004</v>
          </cell>
          <cell r="AE44">
            <v>0</v>
          </cell>
        </row>
        <row r="45">
          <cell r="M45">
            <v>12032</v>
          </cell>
          <cell r="N45">
            <v>1</v>
          </cell>
          <cell r="O45">
            <v>98.530000000000015</v>
          </cell>
          <cell r="P45">
            <v>98.530000000000015</v>
          </cell>
          <cell r="R45">
            <v>0</v>
          </cell>
          <cell r="S45">
            <v>362.00000000000006</v>
          </cell>
          <cell r="T45">
            <v>362.00000000000006</v>
          </cell>
          <cell r="V45">
            <v>3547.7</v>
          </cell>
          <cell r="W45">
            <v>3547.7</v>
          </cell>
          <cell r="X45">
            <v>20.23</v>
          </cell>
          <cell r="Y45">
            <v>20.23</v>
          </cell>
          <cell r="AA45">
            <v>0</v>
          </cell>
          <cell r="AB45">
            <v>581.24</v>
          </cell>
          <cell r="AC45">
            <v>581.24</v>
          </cell>
          <cell r="AE45">
            <v>0</v>
          </cell>
        </row>
        <row r="46">
          <cell r="M46">
            <v>12041</v>
          </cell>
          <cell r="N46">
            <v>1</v>
          </cell>
          <cell r="O46">
            <v>798.48</v>
          </cell>
          <cell r="P46">
            <v>798.48</v>
          </cell>
          <cell r="R46">
            <v>0</v>
          </cell>
          <cell r="S46">
            <v>260.44</v>
          </cell>
          <cell r="T46">
            <v>260.44</v>
          </cell>
          <cell r="V46">
            <v>4160.75</v>
          </cell>
          <cell r="W46">
            <v>4160.75</v>
          </cell>
          <cell r="Y46">
            <v>0</v>
          </cell>
          <cell r="AA46">
            <v>0</v>
          </cell>
          <cell r="AB46">
            <v>568.13</v>
          </cell>
          <cell r="AC46">
            <v>568.13</v>
          </cell>
          <cell r="AE46">
            <v>0</v>
          </cell>
        </row>
        <row r="47">
          <cell r="M47">
            <v>12051</v>
          </cell>
          <cell r="N47">
            <v>1</v>
          </cell>
          <cell r="O47">
            <v>197.93999999999994</v>
          </cell>
          <cell r="P47">
            <v>197.93999999999994</v>
          </cell>
          <cell r="R47">
            <v>0</v>
          </cell>
          <cell r="S47">
            <v>148</v>
          </cell>
          <cell r="T47">
            <v>148</v>
          </cell>
          <cell r="V47">
            <v>4252.2</v>
          </cell>
          <cell r="W47">
            <v>4252.2</v>
          </cell>
          <cell r="X47">
            <v>20.22</v>
          </cell>
          <cell r="Y47">
            <v>20.22</v>
          </cell>
          <cell r="AA47">
            <v>0</v>
          </cell>
          <cell r="AB47">
            <v>275.28999999999996</v>
          </cell>
          <cell r="AC47">
            <v>275.28999999999996</v>
          </cell>
          <cell r="AE47">
            <v>0</v>
          </cell>
        </row>
        <row r="48">
          <cell r="M48">
            <v>13100</v>
          </cell>
          <cell r="N48">
            <v>1</v>
          </cell>
          <cell r="O48">
            <v>203.92999999999998</v>
          </cell>
          <cell r="P48">
            <v>203.92999999999998</v>
          </cell>
          <cell r="R48">
            <v>0</v>
          </cell>
          <cell r="S48">
            <v>493.52000000000004</v>
          </cell>
          <cell r="T48">
            <v>493.52000000000004</v>
          </cell>
          <cell r="V48">
            <v>5483.75</v>
          </cell>
          <cell r="W48">
            <v>5483.75</v>
          </cell>
          <cell r="X48">
            <v>22.14</v>
          </cell>
          <cell r="Y48">
            <v>22.14</v>
          </cell>
          <cell r="AA48">
            <v>0</v>
          </cell>
          <cell r="AB48">
            <v>536.30999999999995</v>
          </cell>
          <cell r="AC48">
            <v>536.30999999999995</v>
          </cell>
          <cell r="AE48">
            <v>0</v>
          </cell>
        </row>
        <row r="49">
          <cell r="M49">
            <v>13101</v>
          </cell>
          <cell r="N49">
            <v>3</v>
          </cell>
          <cell r="O49">
            <v>2782.5500000000006</v>
          </cell>
          <cell r="P49">
            <v>927.51666666666688</v>
          </cell>
          <cell r="R49">
            <v>0</v>
          </cell>
          <cell r="S49">
            <v>3935.2700000000009</v>
          </cell>
          <cell r="T49">
            <v>1311.7566666666669</v>
          </cell>
          <cell r="V49">
            <v>30979.21</v>
          </cell>
          <cell r="W49">
            <v>10326.403333333334</v>
          </cell>
          <cell r="Y49">
            <v>0</v>
          </cell>
          <cell r="AA49">
            <v>0</v>
          </cell>
          <cell r="AB49">
            <v>13169.5</v>
          </cell>
          <cell r="AC49">
            <v>4389.833333333333</v>
          </cell>
          <cell r="AE49">
            <v>0</v>
          </cell>
        </row>
        <row r="50">
          <cell r="M50">
            <v>13132</v>
          </cell>
          <cell r="N50">
            <v>1</v>
          </cell>
          <cell r="O50">
            <v>3471.76</v>
          </cell>
          <cell r="P50">
            <v>3471.76</v>
          </cell>
          <cell r="R50">
            <v>0</v>
          </cell>
          <cell r="S50">
            <v>2194.1999999999998</v>
          </cell>
          <cell r="T50">
            <v>2194.1999999999998</v>
          </cell>
          <cell r="V50">
            <v>16501.72</v>
          </cell>
          <cell r="W50">
            <v>16501.72</v>
          </cell>
          <cell r="Y50">
            <v>0</v>
          </cell>
          <cell r="AA50">
            <v>0</v>
          </cell>
          <cell r="AB50">
            <v>5559.41</v>
          </cell>
          <cell r="AC50">
            <v>5559.41</v>
          </cell>
          <cell r="AE50">
            <v>0</v>
          </cell>
        </row>
        <row r="51">
          <cell r="M51">
            <v>13152</v>
          </cell>
          <cell r="N51">
            <v>3</v>
          </cell>
          <cell r="O51">
            <v>276.45999999999998</v>
          </cell>
          <cell r="P51">
            <v>92.153333333333322</v>
          </cell>
          <cell r="R51">
            <v>0</v>
          </cell>
          <cell r="S51">
            <v>754.97</v>
          </cell>
          <cell r="T51">
            <v>251.65666666666667</v>
          </cell>
          <cell r="V51">
            <v>12504.06</v>
          </cell>
          <cell r="W51">
            <v>4168.0199999999995</v>
          </cell>
          <cell r="X51">
            <v>43.5</v>
          </cell>
          <cell r="Y51">
            <v>14.5</v>
          </cell>
          <cell r="AA51">
            <v>0</v>
          </cell>
          <cell r="AB51">
            <v>1100.5999999999999</v>
          </cell>
          <cell r="AC51">
            <v>366.86666666666662</v>
          </cell>
          <cell r="AE51">
            <v>0</v>
          </cell>
        </row>
        <row r="52">
          <cell r="M52">
            <v>14000</v>
          </cell>
          <cell r="N52">
            <v>1</v>
          </cell>
          <cell r="O52">
            <v>158.77000000000001</v>
          </cell>
          <cell r="P52">
            <v>158.77000000000001</v>
          </cell>
          <cell r="R52">
            <v>0</v>
          </cell>
          <cell r="S52">
            <v>254.32</v>
          </cell>
          <cell r="T52">
            <v>254.32</v>
          </cell>
          <cell r="V52">
            <v>4437.34</v>
          </cell>
          <cell r="W52">
            <v>4437.34</v>
          </cell>
          <cell r="Y52">
            <v>0</v>
          </cell>
          <cell r="AA52">
            <v>0</v>
          </cell>
          <cell r="AB52">
            <v>491.64</v>
          </cell>
          <cell r="AC52">
            <v>491.64</v>
          </cell>
          <cell r="AE52">
            <v>0</v>
          </cell>
        </row>
        <row r="53">
          <cell r="M53">
            <v>14001</v>
          </cell>
          <cell r="N53">
            <v>3</v>
          </cell>
          <cell r="O53">
            <v>3650.42</v>
          </cell>
          <cell r="P53">
            <v>1216.8066666666666</v>
          </cell>
          <cell r="Q53">
            <v>0</v>
          </cell>
          <cell r="R53">
            <v>0</v>
          </cell>
          <cell r="S53">
            <v>2511.7799999999997</v>
          </cell>
          <cell r="T53">
            <v>837.25999999999988</v>
          </cell>
          <cell r="V53">
            <v>23389.600000000002</v>
          </cell>
          <cell r="W53">
            <v>7796.5333333333338</v>
          </cell>
          <cell r="Y53">
            <v>0</v>
          </cell>
          <cell r="AA53">
            <v>0</v>
          </cell>
          <cell r="AB53">
            <v>6551.01</v>
          </cell>
          <cell r="AC53">
            <v>2183.67</v>
          </cell>
          <cell r="AE53">
            <v>0</v>
          </cell>
        </row>
        <row r="54">
          <cell r="M54">
            <v>14020</v>
          </cell>
          <cell r="N54">
            <v>2</v>
          </cell>
          <cell r="O54">
            <v>250.6</v>
          </cell>
          <cell r="P54">
            <v>125.3</v>
          </cell>
          <cell r="R54">
            <v>0</v>
          </cell>
          <cell r="S54">
            <v>230.68</v>
          </cell>
          <cell r="T54">
            <v>115.34</v>
          </cell>
          <cell r="V54">
            <v>9311.2000000000007</v>
          </cell>
          <cell r="W54">
            <v>4655.6000000000004</v>
          </cell>
          <cell r="Y54">
            <v>0</v>
          </cell>
          <cell r="AA54">
            <v>0</v>
          </cell>
          <cell r="AB54">
            <v>1105.77</v>
          </cell>
          <cell r="AC54">
            <v>552.88499999999999</v>
          </cell>
          <cell r="AE54">
            <v>0</v>
          </cell>
        </row>
        <row r="55">
          <cell r="M55">
            <v>14021</v>
          </cell>
          <cell r="N55">
            <v>3</v>
          </cell>
          <cell r="O55">
            <v>279.92999999999995</v>
          </cell>
          <cell r="P55">
            <v>93.309999999999988</v>
          </cell>
          <cell r="R55">
            <v>0</v>
          </cell>
          <cell r="S55">
            <v>209.4</v>
          </cell>
          <cell r="T55">
            <v>69.8</v>
          </cell>
          <cell r="V55">
            <v>14445.669999999998</v>
          </cell>
          <cell r="W55">
            <v>4815.2233333333324</v>
          </cell>
          <cell r="X55">
            <v>19.260000000000002</v>
          </cell>
          <cell r="Y55">
            <v>6.4200000000000008</v>
          </cell>
          <cell r="AA55">
            <v>0</v>
          </cell>
          <cell r="AB55">
            <v>879.08</v>
          </cell>
          <cell r="AC55">
            <v>293.0266666666667</v>
          </cell>
          <cell r="AE55">
            <v>0</v>
          </cell>
        </row>
        <row r="56">
          <cell r="M56">
            <v>14040</v>
          </cell>
          <cell r="N56">
            <v>7</v>
          </cell>
          <cell r="O56">
            <v>1335.3899999999996</v>
          </cell>
          <cell r="P56">
            <v>190.76999999999995</v>
          </cell>
          <cell r="R56">
            <v>0</v>
          </cell>
          <cell r="S56">
            <v>1194.1600000000001</v>
          </cell>
          <cell r="T56">
            <v>170.59428571428572</v>
          </cell>
          <cell r="V56">
            <v>30224.23</v>
          </cell>
          <cell r="W56">
            <v>4317.7471428571425</v>
          </cell>
          <cell r="X56">
            <v>83.64</v>
          </cell>
          <cell r="Y56">
            <v>11.948571428571428</v>
          </cell>
          <cell r="AA56">
            <v>0</v>
          </cell>
          <cell r="AB56">
            <v>2620.0299999999988</v>
          </cell>
          <cell r="AC56">
            <v>374.28999999999985</v>
          </cell>
          <cell r="AE56">
            <v>0</v>
          </cell>
        </row>
        <row r="57">
          <cell r="M57">
            <v>14041</v>
          </cell>
          <cell r="N57">
            <v>4</v>
          </cell>
          <cell r="O57">
            <v>587.21</v>
          </cell>
          <cell r="P57">
            <v>146.80250000000001</v>
          </cell>
          <cell r="R57">
            <v>0</v>
          </cell>
          <cell r="S57">
            <v>627.79999999999995</v>
          </cell>
          <cell r="T57">
            <v>156.94999999999999</v>
          </cell>
          <cell r="V57">
            <v>25171.829999999998</v>
          </cell>
          <cell r="W57">
            <v>6292.9574999999995</v>
          </cell>
          <cell r="X57">
            <v>23.6</v>
          </cell>
          <cell r="Y57">
            <v>5.9</v>
          </cell>
          <cell r="AA57">
            <v>0</v>
          </cell>
          <cell r="AB57">
            <v>1807.2999999999997</v>
          </cell>
          <cell r="AC57">
            <v>451.82499999999993</v>
          </cell>
          <cell r="AE57">
            <v>0</v>
          </cell>
        </row>
        <row r="58">
          <cell r="M58">
            <v>14060</v>
          </cell>
          <cell r="N58">
            <v>14</v>
          </cell>
          <cell r="O58">
            <v>1691.2400000000005</v>
          </cell>
          <cell r="P58">
            <v>120.80285714285718</v>
          </cell>
          <cell r="R58">
            <v>0</v>
          </cell>
          <cell r="S58">
            <v>1069.24</v>
          </cell>
          <cell r="T58">
            <v>76.374285714285719</v>
          </cell>
          <cell r="V58">
            <v>61682.570000000007</v>
          </cell>
          <cell r="W58">
            <v>4405.8978571428579</v>
          </cell>
          <cell r="X58">
            <v>105.25999999999999</v>
          </cell>
          <cell r="Y58">
            <v>7.5185714285714278</v>
          </cell>
          <cell r="AA58">
            <v>0</v>
          </cell>
          <cell r="AB58">
            <v>6228.9200000000046</v>
          </cell>
          <cell r="AC58">
            <v>444.92285714285748</v>
          </cell>
          <cell r="AE58">
            <v>0</v>
          </cell>
        </row>
        <row r="59">
          <cell r="M59">
            <v>14061</v>
          </cell>
          <cell r="N59">
            <v>3</v>
          </cell>
          <cell r="O59">
            <v>404.63000000000011</v>
          </cell>
          <cell r="P59">
            <v>134.87666666666669</v>
          </cell>
          <cell r="R59">
            <v>0</v>
          </cell>
          <cell r="S59">
            <v>243.16</v>
          </cell>
          <cell r="T59">
            <v>81.053333333333327</v>
          </cell>
          <cell r="V59">
            <v>13144.22</v>
          </cell>
          <cell r="W59">
            <v>4381.4066666666668</v>
          </cell>
          <cell r="X59">
            <v>20.95</v>
          </cell>
          <cell r="Y59">
            <v>6.9833333333333334</v>
          </cell>
          <cell r="AA59">
            <v>0</v>
          </cell>
          <cell r="AB59">
            <v>1728.52</v>
          </cell>
          <cell r="AC59">
            <v>576.17333333333329</v>
          </cell>
          <cell r="AE59">
            <v>0</v>
          </cell>
        </row>
        <row r="60">
          <cell r="M60">
            <v>14301</v>
          </cell>
          <cell r="N60">
            <v>4</v>
          </cell>
          <cell r="O60">
            <v>3446.1599999999994</v>
          </cell>
          <cell r="P60">
            <v>861.53999999999985</v>
          </cell>
          <cell r="R60">
            <v>0</v>
          </cell>
          <cell r="S60">
            <v>1423.1999999999998</v>
          </cell>
          <cell r="T60">
            <v>355.79999999999995</v>
          </cell>
          <cell r="V60">
            <v>30825.23</v>
          </cell>
          <cell r="W60">
            <v>7706.3074999999999</v>
          </cell>
          <cell r="Y60">
            <v>0</v>
          </cell>
          <cell r="AA60">
            <v>0</v>
          </cell>
          <cell r="AB60">
            <v>37941.589999999989</v>
          </cell>
          <cell r="AC60">
            <v>9485.3974999999973</v>
          </cell>
          <cell r="AE60">
            <v>0</v>
          </cell>
        </row>
        <row r="61">
          <cell r="M61">
            <v>15002</v>
          </cell>
          <cell r="N61">
            <v>1</v>
          </cell>
          <cell r="O61">
            <v>235.54000000000002</v>
          </cell>
          <cell r="P61">
            <v>235.54000000000002</v>
          </cell>
          <cell r="R61">
            <v>0</v>
          </cell>
          <cell r="T61">
            <v>0</v>
          </cell>
          <cell r="V61">
            <v>6941.5599999999995</v>
          </cell>
          <cell r="W61">
            <v>6941.5599999999995</v>
          </cell>
          <cell r="X61">
            <v>21.36</v>
          </cell>
          <cell r="Y61">
            <v>21.36</v>
          </cell>
          <cell r="AA61">
            <v>0</v>
          </cell>
          <cell r="AB61">
            <v>868.50000000000011</v>
          </cell>
          <cell r="AC61">
            <v>868.50000000000011</v>
          </cell>
          <cell r="AE61">
            <v>0</v>
          </cell>
        </row>
        <row r="62">
          <cell r="M62">
            <v>15004</v>
          </cell>
          <cell r="N62">
            <v>12</v>
          </cell>
          <cell r="O62">
            <v>1614.1100000000008</v>
          </cell>
          <cell r="P62">
            <v>134.50916666666674</v>
          </cell>
          <cell r="R62">
            <v>0</v>
          </cell>
          <cell r="S62">
            <v>2080.1000000000004</v>
          </cell>
          <cell r="T62">
            <v>173.3416666666667</v>
          </cell>
          <cell r="V62">
            <v>64089.08</v>
          </cell>
          <cell r="W62">
            <v>5340.7566666666671</v>
          </cell>
          <cell r="Y62">
            <v>0</v>
          </cell>
          <cell r="AA62">
            <v>0</v>
          </cell>
          <cell r="AB62">
            <v>32755.370000000003</v>
          </cell>
          <cell r="AC62">
            <v>2729.6141666666667</v>
          </cell>
          <cell r="AE62">
            <v>0</v>
          </cell>
        </row>
        <row r="63">
          <cell r="M63">
            <v>15120</v>
          </cell>
          <cell r="N63">
            <v>6</v>
          </cell>
          <cell r="O63">
            <v>940.82000000000028</v>
          </cell>
          <cell r="P63">
            <v>156.80333333333337</v>
          </cell>
          <cell r="R63">
            <v>0</v>
          </cell>
          <cell r="S63">
            <v>217.2</v>
          </cell>
          <cell r="T63">
            <v>36.199999999999996</v>
          </cell>
          <cell r="V63">
            <v>30606.48</v>
          </cell>
          <cell r="W63">
            <v>5101.08</v>
          </cell>
          <cell r="X63">
            <v>41.25</v>
          </cell>
          <cell r="Y63">
            <v>6.875</v>
          </cell>
          <cell r="AA63">
            <v>0</v>
          </cell>
          <cell r="AB63">
            <v>2774.3600000000006</v>
          </cell>
          <cell r="AC63">
            <v>462.39333333333343</v>
          </cell>
          <cell r="AE63">
            <v>0</v>
          </cell>
        </row>
        <row r="64">
          <cell r="M64">
            <v>15260</v>
          </cell>
          <cell r="N64">
            <v>1</v>
          </cell>
          <cell r="O64">
            <v>57.160000000000004</v>
          </cell>
          <cell r="P64">
            <v>57.160000000000004</v>
          </cell>
          <cell r="R64">
            <v>0</v>
          </cell>
          <cell r="T64">
            <v>0</v>
          </cell>
          <cell r="V64">
            <v>4213.92</v>
          </cell>
          <cell r="W64">
            <v>4213.92</v>
          </cell>
          <cell r="Y64">
            <v>0</v>
          </cell>
          <cell r="AA64">
            <v>0</v>
          </cell>
          <cell r="AB64">
            <v>377.07</v>
          </cell>
          <cell r="AC64">
            <v>377.07</v>
          </cell>
          <cell r="AE64">
            <v>0</v>
          </cell>
        </row>
        <row r="65">
          <cell r="M65">
            <v>15273</v>
          </cell>
          <cell r="N65">
            <v>1</v>
          </cell>
          <cell r="O65">
            <v>1076.54</v>
          </cell>
          <cell r="P65">
            <v>1076.54</v>
          </cell>
          <cell r="R65">
            <v>0</v>
          </cell>
          <cell r="S65">
            <v>979.2</v>
          </cell>
          <cell r="T65">
            <v>979.2</v>
          </cell>
          <cell r="V65">
            <v>7544.31</v>
          </cell>
          <cell r="W65">
            <v>7544.31</v>
          </cell>
          <cell r="X65">
            <v>22.69</v>
          </cell>
          <cell r="Y65">
            <v>22.69</v>
          </cell>
          <cell r="AA65">
            <v>0</v>
          </cell>
          <cell r="AB65">
            <v>13353.86</v>
          </cell>
          <cell r="AC65">
            <v>13353.86</v>
          </cell>
          <cell r="AE65">
            <v>0</v>
          </cell>
        </row>
        <row r="66">
          <cell r="M66">
            <v>15275</v>
          </cell>
          <cell r="N66">
            <v>2</v>
          </cell>
          <cell r="O66">
            <v>240.29999999999993</v>
          </cell>
          <cell r="P66">
            <v>120.14999999999996</v>
          </cell>
          <cell r="R66">
            <v>0</v>
          </cell>
          <cell r="T66">
            <v>0</v>
          </cell>
          <cell r="V66">
            <v>10068.780000000001</v>
          </cell>
          <cell r="W66">
            <v>5034.3900000000003</v>
          </cell>
          <cell r="X66">
            <v>23.6</v>
          </cell>
          <cell r="Y66">
            <v>11.8</v>
          </cell>
          <cell r="AA66">
            <v>0</v>
          </cell>
          <cell r="AB66">
            <v>18163.18</v>
          </cell>
          <cell r="AC66">
            <v>9081.59</v>
          </cell>
          <cell r="AE66">
            <v>0</v>
          </cell>
        </row>
        <row r="67">
          <cell r="M67">
            <v>15620</v>
          </cell>
          <cell r="N67">
            <v>2</v>
          </cell>
          <cell r="O67">
            <v>458.45</v>
          </cell>
          <cell r="P67">
            <v>229.22499999999999</v>
          </cell>
          <cell r="R67">
            <v>0</v>
          </cell>
          <cell r="S67">
            <v>46.14</v>
          </cell>
          <cell r="T67">
            <v>23.07</v>
          </cell>
          <cell r="V67">
            <v>10133.74</v>
          </cell>
          <cell r="W67">
            <v>5066.87</v>
          </cell>
          <cell r="Y67">
            <v>0</v>
          </cell>
          <cell r="AA67">
            <v>0</v>
          </cell>
          <cell r="AB67">
            <v>808.47</v>
          </cell>
          <cell r="AC67">
            <v>404.23500000000001</v>
          </cell>
          <cell r="AE67">
            <v>0</v>
          </cell>
        </row>
        <row r="68">
          <cell r="M68">
            <v>15630</v>
          </cell>
          <cell r="N68">
            <v>5</v>
          </cell>
          <cell r="O68">
            <v>623.16</v>
          </cell>
          <cell r="P68">
            <v>124.63199999999999</v>
          </cell>
          <cell r="R68">
            <v>0</v>
          </cell>
          <cell r="S68">
            <v>30.76</v>
          </cell>
          <cell r="T68">
            <v>6.1520000000000001</v>
          </cell>
          <cell r="V68">
            <v>22888.42</v>
          </cell>
          <cell r="W68">
            <v>4577.6839999999993</v>
          </cell>
          <cell r="Y68">
            <v>0</v>
          </cell>
          <cell r="AA68">
            <v>0</v>
          </cell>
          <cell r="AB68">
            <v>1994</v>
          </cell>
          <cell r="AC68">
            <v>398.8</v>
          </cell>
          <cell r="AE68">
            <v>0</v>
          </cell>
        </row>
        <row r="69">
          <cell r="M69">
            <v>15730</v>
          </cell>
          <cell r="N69">
            <v>1</v>
          </cell>
          <cell r="O69">
            <v>840.08000000000015</v>
          </cell>
          <cell r="P69">
            <v>840.08000000000015</v>
          </cell>
          <cell r="R69">
            <v>0</v>
          </cell>
          <cell r="S69">
            <v>1221.77</v>
          </cell>
          <cell r="T69">
            <v>1221.77</v>
          </cell>
          <cell r="V69">
            <v>23252.55</v>
          </cell>
          <cell r="W69">
            <v>23252.55</v>
          </cell>
          <cell r="Y69">
            <v>0</v>
          </cell>
          <cell r="AA69">
            <v>0</v>
          </cell>
          <cell r="AB69">
            <v>21104.86</v>
          </cell>
          <cell r="AC69">
            <v>21104.86</v>
          </cell>
          <cell r="AE69">
            <v>0</v>
          </cell>
        </row>
        <row r="70">
          <cell r="M70">
            <v>15734</v>
          </cell>
          <cell r="N70">
            <v>1</v>
          </cell>
          <cell r="O70">
            <v>1334.0500000000002</v>
          </cell>
          <cell r="P70">
            <v>1334.0500000000002</v>
          </cell>
          <cell r="R70">
            <v>0</v>
          </cell>
          <cell r="T70">
            <v>0</v>
          </cell>
          <cell r="V70">
            <v>12692.64</v>
          </cell>
          <cell r="W70">
            <v>12692.64</v>
          </cell>
          <cell r="Y70">
            <v>0</v>
          </cell>
          <cell r="AA70">
            <v>0</v>
          </cell>
          <cell r="AB70">
            <v>3673.2599999999998</v>
          </cell>
          <cell r="AC70">
            <v>3673.2599999999998</v>
          </cell>
          <cell r="AE70">
            <v>0</v>
          </cell>
        </row>
        <row r="71">
          <cell r="M71">
            <v>15769</v>
          </cell>
          <cell r="N71">
            <v>1</v>
          </cell>
          <cell r="O71">
            <v>217.63000000000002</v>
          </cell>
          <cell r="P71">
            <v>217.63000000000002</v>
          </cell>
          <cell r="R71">
            <v>0</v>
          </cell>
          <cell r="S71">
            <v>325.55</v>
          </cell>
          <cell r="T71">
            <v>325.55</v>
          </cell>
          <cell r="V71">
            <v>13234.6</v>
          </cell>
          <cell r="W71">
            <v>13234.6</v>
          </cell>
          <cell r="Y71">
            <v>0</v>
          </cell>
          <cell r="AA71">
            <v>0</v>
          </cell>
          <cell r="AB71">
            <v>3207.2299999999991</v>
          </cell>
          <cell r="AC71">
            <v>3207.2299999999991</v>
          </cell>
          <cell r="AE71">
            <v>0</v>
          </cell>
        </row>
        <row r="72">
          <cell r="M72">
            <v>15771</v>
          </cell>
          <cell r="N72">
            <v>1</v>
          </cell>
          <cell r="O72">
            <v>181.63</v>
          </cell>
          <cell r="P72">
            <v>181.63</v>
          </cell>
          <cell r="R72">
            <v>0</v>
          </cell>
          <cell r="T72">
            <v>0</v>
          </cell>
          <cell r="V72">
            <v>7045.5</v>
          </cell>
          <cell r="W72">
            <v>7045.5</v>
          </cell>
          <cell r="Y72">
            <v>0</v>
          </cell>
          <cell r="AA72">
            <v>0</v>
          </cell>
          <cell r="AB72">
            <v>2602.4299999999998</v>
          </cell>
          <cell r="AC72">
            <v>2602.4299999999998</v>
          </cell>
          <cell r="AE72">
            <v>0</v>
          </cell>
        </row>
        <row r="73">
          <cell r="M73">
            <v>15777</v>
          </cell>
          <cell r="N73">
            <v>6</v>
          </cell>
          <cell r="O73">
            <v>10228.229999999994</v>
          </cell>
          <cell r="P73">
            <v>1704.704999999999</v>
          </cell>
          <cell r="Q73">
            <v>0</v>
          </cell>
          <cell r="R73">
            <v>0</v>
          </cell>
          <cell r="S73">
            <v>11831.000000000002</v>
          </cell>
          <cell r="T73">
            <v>1971.8333333333337</v>
          </cell>
          <cell r="V73">
            <v>70260.960000000006</v>
          </cell>
          <cell r="W73">
            <v>11710.160000000002</v>
          </cell>
          <cell r="X73">
            <v>44.96</v>
          </cell>
          <cell r="Y73">
            <v>7.4933333333333332</v>
          </cell>
          <cell r="AA73">
            <v>0</v>
          </cell>
          <cell r="AB73">
            <v>283610.52000000008</v>
          </cell>
          <cell r="AC73">
            <v>47268.420000000013</v>
          </cell>
          <cell r="AE73">
            <v>0</v>
          </cell>
        </row>
        <row r="74">
          <cell r="M74">
            <v>15823</v>
          </cell>
          <cell r="N74">
            <v>5</v>
          </cell>
          <cell r="O74">
            <v>923.81</v>
          </cell>
          <cell r="P74">
            <v>184.762</v>
          </cell>
          <cell r="R74">
            <v>0</v>
          </cell>
          <cell r="S74">
            <v>2323.1899999999996</v>
          </cell>
          <cell r="T74">
            <v>464.63799999999992</v>
          </cell>
          <cell r="V74">
            <v>28545.33</v>
          </cell>
          <cell r="W74">
            <v>5709.0660000000007</v>
          </cell>
          <cell r="X74">
            <v>22.69</v>
          </cell>
          <cell r="Y74">
            <v>4.5380000000000003</v>
          </cell>
          <cell r="AA74">
            <v>0</v>
          </cell>
          <cell r="AB74">
            <v>3065.6199999999994</v>
          </cell>
          <cell r="AC74">
            <v>613.12399999999991</v>
          </cell>
          <cell r="AE74">
            <v>0</v>
          </cell>
        </row>
        <row r="75">
          <cell r="M75">
            <v>15825</v>
          </cell>
          <cell r="N75">
            <v>1</v>
          </cell>
          <cell r="O75">
            <v>502.11999999999995</v>
          </cell>
          <cell r="P75">
            <v>502.11999999999995</v>
          </cell>
          <cell r="R75">
            <v>0</v>
          </cell>
          <cell r="S75">
            <v>76.599999999999994</v>
          </cell>
          <cell r="T75">
            <v>76.599999999999994</v>
          </cell>
          <cell r="V75">
            <v>20923.419999999998</v>
          </cell>
          <cell r="W75">
            <v>20923.419999999998</v>
          </cell>
          <cell r="Y75">
            <v>0</v>
          </cell>
          <cell r="AA75">
            <v>0</v>
          </cell>
          <cell r="AB75">
            <v>1046.6500000000001</v>
          </cell>
          <cell r="AC75">
            <v>1046.6500000000001</v>
          </cell>
          <cell r="AE75">
            <v>0</v>
          </cell>
        </row>
        <row r="76">
          <cell r="M76">
            <v>15828</v>
          </cell>
          <cell r="N76">
            <v>1</v>
          </cell>
          <cell r="O76">
            <v>76.449999999999989</v>
          </cell>
          <cell r="P76">
            <v>76.449999999999989</v>
          </cell>
          <cell r="R76">
            <v>0</v>
          </cell>
          <cell r="T76">
            <v>0</v>
          </cell>
          <cell r="V76">
            <v>15807.470000000001</v>
          </cell>
          <cell r="W76">
            <v>15807.470000000001</v>
          </cell>
          <cell r="X76">
            <v>22.69</v>
          </cell>
          <cell r="Y76">
            <v>22.69</v>
          </cell>
          <cell r="AA76">
            <v>0</v>
          </cell>
          <cell r="AB76">
            <v>1066.55</v>
          </cell>
          <cell r="AC76">
            <v>1066.55</v>
          </cell>
          <cell r="AE76">
            <v>0</v>
          </cell>
        </row>
        <row r="77">
          <cell r="M77">
            <v>15830</v>
          </cell>
          <cell r="N77">
            <v>7</v>
          </cell>
          <cell r="O77">
            <v>3175.9399999999987</v>
          </cell>
          <cell r="P77">
            <v>453.70571428571412</v>
          </cell>
          <cell r="R77">
            <v>0</v>
          </cell>
          <cell r="S77">
            <v>3488.4900000000007</v>
          </cell>
          <cell r="T77">
            <v>498.35571428571438</v>
          </cell>
          <cell r="V77">
            <v>90983.73000000001</v>
          </cell>
          <cell r="W77">
            <v>12997.675714285715</v>
          </cell>
          <cell r="X77">
            <v>160.23000000000002</v>
          </cell>
          <cell r="Y77">
            <v>22.890000000000004</v>
          </cell>
          <cell r="Z77">
            <v>3595.2</v>
          </cell>
          <cell r="AA77">
            <v>513.6</v>
          </cell>
          <cell r="AB77">
            <v>8865.2400000000034</v>
          </cell>
          <cell r="AC77">
            <v>1266.4628571428577</v>
          </cell>
          <cell r="AE77">
            <v>0</v>
          </cell>
        </row>
        <row r="78">
          <cell r="M78">
            <v>15836</v>
          </cell>
          <cell r="N78">
            <v>1</v>
          </cell>
          <cell r="O78">
            <v>114.91</v>
          </cell>
          <cell r="P78">
            <v>114.91</v>
          </cell>
          <cell r="R78">
            <v>0</v>
          </cell>
          <cell r="T78">
            <v>0</v>
          </cell>
          <cell r="V78">
            <v>9843.2000000000007</v>
          </cell>
          <cell r="W78">
            <v>9843.2000000000007</v>
          </cell>
          <cell r="X78">
            <v>22.69</v>
          </cell>
          <cell r="Y78">
            <v>22.69</v>
          </cell>
          <cell r="AA78">
            <v>0</v>
          </cell>
          <cell r="AB78">
            <v>1034.0999999999999</v>
          </cell>
          <cell r="AC78">
            <v>1034.0999999999999</v>
          </cell>
          <cell r="AE78">
            <v>0</v>
          </cell>
        </row>
        <row r="79">
          <cell r="M79">
            <v>15839</v>
          </cell>
          <cell r="N79">
            <v>1</v>
          </cell>
          <cell r="O79">
            <v>91.000000000000014</v>
          </cell>
          <cell r="P79">
            <v>91.000000000000014</v>
          </cell>
          <cell r="R79">
            <v>0</v>
          </cell>
          <cell r="S79">
            <v>459.6</v>
          </cell>
          <cell r="T79">
            <v>459.6</v>
          </cell>
          <cell r="V79">
            <v>6835.04</v>
          </cell>
          <cell r="W79">
            <v>6835.04</v>
          </cell>
          <cell r="X79">
            <v>21.36</v>
          </cell>
          <cell r="Y79">
            <v>21.36</v>
          </cell>
          <cell r="AA79">
            <v>0</v>
          </cell>
          <cell r="AB79">
            <v>628.08000000000004</v>
          </cell>
          <cell r="AC79">
            <v>628.08000000000004</v>
          </cell>
          <cell r="AE79">
            <v>0</v>
          </cell>
        </row>
        <row r="80">
          <cell r="M80">
            <v>15876</v>
          </cell>
          <cell r="N80">
            <v>1</v>
          </cell>
          <cell r="O80">
            <v>665.86</v>
          </cell>
          <cell r="P80">
            <v>665.86</v>
          </cell>
          <cell r="R80">
            <v>0</v>
          </cell>
          <cell r="T80">
            <v>0</v>
          </cell>
          <cell r="V80">
            <v>14823.390000000001</v>
          </cell>
          <cell r="W80">
            <v>14823.390000000001</v>
          </cell>
          <cell r="Y80">
            <v>0</v>
          </cell>
          <cell r="AA80">
            <v>0</v>
          </cell>
          <cell r="AB80">
            <v>1961.9499999999998</v>
          </cell>
          <cell r="AC80">
            <v>1961.9499999999998</v>
          </cell>
          <cell r="AE80">
            <v>0</v>
          </cell>
        </row>
        <row r="81">
          <cell r="M81">
            <v>15877</v>
          </cell>
          <cell r="N81">
            <v>1</v>
          </cell>
          <cell r="O81">
            <v>121.92</v>
          </cell>
          <cell r="P81">
            <v>121.92</v>
          </cell>
          <cell r="R81">
            <v>0</v>
          </cell>
          <cell r="T81">
            <v>0</v>
          </cell>
          <cell r="V81">
            <v>5193.71</v>
          </cell>
          <cell r="W81">
            <v>5193.71</v>
          </cell>
          <cell r="Y81">
            <v>0</v>
          </cell>
          <cell r="AA81">
            <v>0</v>
          </cell>
          <cell r="AB81">
            <v>657.93000000000006</v>
          </cell>
          <cell r="AC81">
            <v>657.93000000000006</v>
          </cell>
          <cell r="AE81">
            <v>0</v>
          </cell>
        </row>
        <row r="82">
          <cell r="M82">
            <v>17110</v>
          </cell>
          <cell r="N82">
            <v>1</v>
          </cell>
          <cell r="O82">
            <v>190.66999999999996</v>
          </cell>
          <cell r="P82">
            <v>190.66999999999996</v>
          </cell>
          <cell r="R82">
            <v>0</v>
          </cell>
          <cell r="S82">
            <v>29.6</v>
          </cell>
          <cell r="T82">
            <v>29.6</v>
          </cell>
          <cell r="V82">
            <v>5159.76</v>
          </cell>
          <cell r="W82">
            <v>5159.76</v>
          </cell>
          <cell r="X82">
            <v>20.22</v>
          </cell>
          <cell r="Y82">
            <v>20.22</v>
          </cell>
          <cell r="AA82">
            <v>0</v>
          </cell>
          <cell r="AB82">
            <v>2271.25</v>
          </cell>
          <cell r="AC82">
            <v>2271.25</v>
          </cell>
          <cell r="AE82">
            <v>0</v>
          </cell>
        </row>
        <row r="83">
          <cell r="M83">
            <v>19020</v>
          </cell>
          <cell r="N83">
            <v>1</v>
          </cell>
          <cell r="O83">
            <v>46.95</v>
          </cell>
          <cell r="P83">
            <v>46.95</v>
          </cell>
          <cell r="R83">
            <v>0</v>
          </cell>
          <cell r="S83">
            <v>75</v>
          </cell>
          <cell r="T83">
            <v>75</v>
          </cell>
          <cell r="V83">
            <v>7140.0499999999993</v>
          </cell>
          <cell r="W83">
            <v>7140.0499999999993</v>
          </cell>
          <cell r="Y83">
            <v>0</v>
          </cell>
          <cell r="AA83">
            <v>0</v>
          </cell>
          <cell r="AB83">
            <v>1014.61</v>
          </cell>
          <cell r="AC83">
            <v>1014.61</v>
          </cell>
          <cell r="AE83">
            <v>0</v>
          </cell>
        </row>
        <row r="84">
          <cell r="M84">
            <v>19110</v>
          </cell>
          <cell r="N84">
            <v>2</v>
          </cell>
          <cell r="O84">
            <v>184.77</v>
          </cell>
          <cell r="P84">
            <v>92.385000000000005</v>
          </cell>
          <cell r="R84">
            <v>0</v>
          </cell>
          <cell r="S84">
            <v>842.60000000000014</v>
          </cell>
          <cell r="T84">
            <v>421.30000000000007</v>
          </cell>
          <cell r="V84">
            <v>8426.4</v>
          </cell>
          <cell r="W84">
            <v>4213.2</v>
          </cell>
          <cell r="Y84">
            <v>0</v>
          </cell>
          <cell r="AA84">
            <v>0</v>
          </cell>
          <cell r="AB84">
            <v>782.91000000000008</v>
          </cell>
          <cell r="AC84">
            <v>391.45500000000004</v>
          </cell>
          <cell r="AE84">
            <v>0</v>
          </cell>
        </row>
        <row r="85">
          <cell r="M85">
            <v>19120</v>
          </cell>
          <cell r="N85">
            <v>15</v>
          </cell>
          <cell r="O85">
            <v>1677.6400000000012</v>
          </cell>
          <cell r="P85">
            <v>111.84266666666674</v>
          </cell>
          <cell r="Q85">
            <v>56.31</v>
          </cell>
          <cell r="R85">
            <v>3.754</v>
          </cell>
          <cell r="S85">
            <v>4451.22</v>
          </cell>
          <cell r="T85">
            <v>296.74799999999999</v>
          </cell>
          <cell r="V85">
            <v>63775.409999999996</v>
          </cell>
          <cell r="W85">
            <v>4251.6939999999995</v>
          </cell>
          <cell r="X85">
            <v>22.14</v>
          </cell>
          <cell r="Y85">
            <v>1.476</v>
          </cell>
          <cell r="AA85">
            <v>0</v>
          </cell>
          <cell r="AB85">
            <v>10708.8</v>
          </cell>
          <cell r="AC85">
            <v>713.92</v>
          </cell>
          <cell r="AE85">
            <v>0</v>
          </cell>
        </row>
        <row r="86">
          <cell r="M86">
            <v>19125</v>
          </cell>
          <cell r="N86">
            <v>47</v>
          </cell>
          <cell r="O86">
            <v>7585.7499999999973</v>
          </cell>
          <cell r="P86">
            <v>161.39893617021272</v>
          </cell>
          <cell r="Q86">
            <v>2303.4899999999998</v>
          </cell>
          <cell r="R86">
            <v>49.01042553191489</v>
          </cell>
          <cell r="S86">
            <v>23067.57</v>
          </cell>
          <cell r="T86">
            <v>490.79936170212767</v>
          </cell>
          <cell r="V86">
            <v>202365.16000000003</v>
          </cell>
          <cell r="W86">
            <v>4305.6417021276602</v>
          </cell>
          <cell r="Y86">
            <v>0</v>
          </cell>
          <cell r="AA86">
            <v>0</v>
          </cell>
          <cell r="AB86">
            <v>26435.689999999977</v>
          </cell>
          <cell r="AC86">
            <v>562.46148936170164</v>
          </cell>
          <cell r="AE86">
            <v>0</v>
          </cell>
        </row>
        <row r="87">
          <cell r="M87">
            <v>19281</v>
          </cell>
          <cell r="N87">
            <v>15</v>
          </cell>
          <cell r="O87">
            <v>6565.0000000000009</v>
          </cell>
          <cell r="P87">
            <v>437.66666666666674</v>
          </cell>
          <cell r="Q87">
            <v>795.45999999999992</v>
          </cell>
          <cell r="R87">
            <v>53.030666666666662</v>
          </cell>
          <cell r="S87">
            <v>30445.679999999997</v>
          </cell>
          <cell r="T87">
            <v>2029.7119999999998</v>
          </cell>
          <cell r="V87">
            <v>74620.400000000009</v>
          </cell>
          <cell r="W87">
            <v>4974.6933333333336</v>
          </cell>
          <cell r="Y87">
            <v>0</v>
          </cell>
          <cell r="AA87">
            <v>0</v>
          </cell>
          <cell r="AB87">
            <v>7837.6700000000028</v>
          </cell>
          <cell r="AC87">
            <v>522.51133333333348</v>
          </cell>
          <cell r="AE87">
            <v>0</v>
          </cell>
        </row>
        <row r="88">
          <cell r="M88">
            <v>19301</v>
          </cell>
          <cell r="N88">
            <v>95</v>
          </cell>
          <cell r="O88">
            <v>103681.79000000036</v>
          </cell>
          <cell r="P88">
            <v>1091.3872631578986</v>
          </cell>
          <cell r="Q88">
            <v>4205.4599999999964</v>
          </cell>
          <cell r="R88">
            <v>44.267999999999965</v>
          </cell>
          <cell r="S88">
            <v>199710.30999999994</v>
          </cell>
          <cell r="T88">
            <v>2102.2137894736834</v>
          </cell>
          <cell r="V88">
            <v>534741.35000000009</v>
          </cell>
          <cell r="W88">
            <v>5628.856315789475</v>
          </cell>
          <cell r="X88">
            <v>125.94000000000001</v>
          </cell>
          <cell r="Y88">
            <v>1.325684210526316</v>
          </cell>
          <cell r="AA88">
            <v>0</v>
          </cell>
          <cell r="AB88">
            <v>75276.320000000022</v>
          </cell>
          <cell r="AC88">
            <v>792.38231578947386</v>
          </cell>
          <cell r="AE88">
            <v>0</v>
          </cell>
        </row>
        <row r="89">
          <cell r="M89">
            <v>19303</v>
          </cell>
          <cell r="N89">
            <v>14</v>
          </cell>
          <cell r="O89">
            <v>19441.699999999986</v>
          </cell>
          <cell r="P89">
            <v>1388.6928571428562</v>
          </cell>
          <cell r="Q89">
            <v>375.7</v>
          </cell>
          <cell r="R89">
            <v>26.835714285714285</v>
          </cell>
          <cell r="S89">
            <v>22524.579999999991</v>
          </cell>
          <cell r="T89">
            <v>1608.8985714285707</v>
          </cell>
          <cell r="V89">
            <v>145364.48000000004</v>
          </cell>
          <cell r="W89">
            <v>10383.177142857146</v>
          </cell>
          <cell r="X89">
            <v>27.39</v>
          </cell>
          <cell r="Y89">
            <v>1.9564285714285714</v>
          </cell>
          <cell r="AA89">
            <v>0</v>
          </cell>
          <cell r="AB89">
            <v>94273.820000000109</v>
          </cell>
          <cell r="AC89">
            <v>6733.8442857142936</v>
          </cell>
          <cell r="AE89">
            <v>0</v>
          </cell>
        </row>
        <row r="90">
          <cell r="M90">
            <v>19318</v>
          </cell>
          <cell r="N90">
            <v>33</v>
          </cell>
          <cell r="O90">
            <v>12317.319999999972</v>
          </cell>
          <cell r="P90">
            <v>373.25212121212036</v>
          </cell>
          <cell r="R90">
            <v>0</v>
          </cell>
          <cell r="S90">
            <v>16088.420000000002</v>
          </cell>
          <cell r="T90">
            <v>487.52787878787882</v>
          </cell>
          <cell r="V90">
            <v>446180.31999999995</v>
          </cell>
          <cell r="W90">
            <v>13520.615757575755</v>
          </cell>
          <cell r="X90">
            <v>200.06</v>
          </cell>
          <cell r="Y90">
            <v>6.0624242424242425</v>
          </cell>
          <cell r="AA90">
            <v>0</v>
          </cell>
          <cell r="AB90">
            <v>35803.059999999969</v>
          </cell>
          <cell r="AC90">
            <v>1084.9412121212113</v>
          </cell>
          <cell r="AE90">
            <v>0</v>
          </cell>
        </row>
        <row r="91">
          <cell r="M91">
            <v>19328</v>
          </cell>
          <cell r="N91">
            <v>2</v>
          </cell>
          <cell r="O91">
            <v>241.14999999999998</v>
          </cell>
          <cell r="P91">
            <v>120.57499999999999</v>
          </cell>
          <cell r="R91">
            <v>0</v>
          </cell>
          <cell r="S91">
            <v>394.4</v>
          </cell>
          <cell r="T91">
            <v>197.2</v>
          </cell>
          <cell r="V91">
            <v>8589.2200000000012</v>
          </cell>
          <cell r="W91">
            <v>4294.6100000000006</v>
          </cell>
          <cell r="Y91">
            <v>0</v>
          </cell>
          <cell r="AA91">
            <v>0</v>
          </cell>
          <cell r="AB91">
            <v>1981.5500000000002</v>
          </cell>
          <cell r="AC91">
            <v>990.77500000000009</v>
          </cell>
          <cell r="AE91">
            <v>0</v>
          </cell>
        </row>
        <row r="92">
          <cell r="M92">
            <v>19330</v>
          </cell>
          <cell r="N92">
            <v>3</v>
          </cell>
          <cell r="O92">
            <v>1276.9299999999996</v>
          </cell>
          <cell r="P92">
            <v>425.6433333333332</v>
          </cell>
          <cell r="R92">
            <v>0</v>
          </cell>
          <cell r="S92">
            <v>1945.6399999999999</v>
          </cell>
          <cell r="T92">
            <v>648.54666666666662</v>
          </cell>
          <cell r="V92">
            <v>17973.599999999999</v>
          </cell>
          <cell r="W92">
            <v>5991.2</v>
          </cell>
          <cell r="Y92">
            <v>0</v>
          </cell>
          <cell r="AA92">
            <v>0</v>
          </cell>
          <cell r="AB92">
            <v>6229.0700000000015</v>
          </cell>
          <cell r="AC92">
            <v>2076.356666666667</v>
          </cell>
          <cell r="AE92">
            <v>0</v>
          </cell>
        </row>
        <row r="93">
          <cell r="M93">
            <v>19342</v>
          </cell>
          <cell r="N93">
            <v>3</v>
          </cell>
          <cell r="O93">
            <v>1882.64</v>
          </cell>
          <cell r="P93">
            <v>627.54666666666674</v>
          </cell>
          <cell r="R93">
            <v>0</v>
          </cell>
          <cell r="S93">
            <v>2901.38</v>
          </cell>
          <cell r="T93">
            <v>967.12666666666667</v>
          </cell>
          <cell r="V93">
            <v>24488.59</v>
          </cell>
          <cell r="W93">
            <v>8162.8633333333337</v>
          </cell>
          <cell r="Y93">
            <v>0</v>
          </cell>
          <cell r="AA93">
            <v>0</v>
          </cell>
          <cell r="AB93">
            <v>36487.33</v>
          </cell>
          <cell r="AC93">
            <v>12162.443333333335</v>
          </cell>
          <cell r="AE93">
            <v>0</v>
          </cell>
        </row>
        <row r="94">
          <cell r="M94">
            <v>19370</v>
          </cell>
          <cell r="N94">
            <v>2</v>
          </cell>
          <cell r="O94">
            <v>930.81000000000006</v>
          </cell>
          <cell r="P94">
            <v>465.40500000000003</v>
          </cell>
          <cell r="R94">
            <v>0</v>
          </cell>
          <cell r="S94">
            <v>2045.8</v>
          </cell>
          <cell r="T94">
            <v>1022.9</v>
          </cell>
          <cell r="V94">
            <v>12806.570000000002</v>
          </cell>
          <cell r="W94">
            <v>6403.2850000000008</v>
          </cell>
          <cell r="X94">
            <v>21.03</v>
          </cell>
          <cell r="Y94">
            <v>10.515000000000001</v>
          </cell>
          <cell r="AA94">
            <v>0</v>
          </cell>
          <cell r="AB94">
            <v>26379.78</v>
          </cell>
          <cell r="AC94">
            <v>13189.89</v>
          </cell>
          <cell r="AE94">
            <v>0</v>
          </cell>
        </row>
        <row r="95">
          <cell r="M95">
            <v>19371</v>
          </cell>
          <cell r="N95">
            <v>4</v>
          </cell>
          <cell r="O95">
            <v>513.61</v>
          </cell>
          <cell r="P95">
            <v>128.4025</v>
          </cell>
          <cell r="R95">
            <v>0</v>
          </cell>
          <cell r="S95">
            <v>3337.01</v>
          </cell>
          <cell r="T95">
            <v>834.25250000000005</v>
          </cell>
          <cell r="V95">
            <v>25984.31</v>
          </cell>
          <cell r="W95">
            <v>6496.0775000000003</v>
          </cell>
          <cell r="X95">
            <v>42.370000000000005</v>
          </cell>
          <cell r="Y95">
            <v>10.592500000000001</v>
          </cell>
          <cell r="AA95">
            <v>0</v>
          </cell>
          <cell r="AB95">
            <v>5636.23</v>
          </cell>
          <cell r="AC95">
            <v>1409.0574999999999</v>
          </cell>
          <cell r="AE95">
            <v>0</v>
          </cell>
        </row>
        <row r="96">
          <cell r="M96">
            <v>20520</v>
          </cell>
          <cell r="N96">
            <v>1</v>
          </cell>
          <cell r="O96">
            <v>106.30000000000001</v>
          </cell>
          <cell r="P96">
            <v>106.30000000000001</v>
          </cell>
          <cell r="R96">
            <v>0</v>
          </cell>
          <cell r="S96">
            <v>402.15</v>
          </cell>
          <cell r="T96">
            <v>402.15</v>
          </cell>
          <cell r="V96">
            <v>4685.25</v>
          </cell>
          <cell r="W96">
            <v>4685.25</v>
          </cell>
          <cell r="X96">
            <v>21.03</v>
          </cell>
          <cell r="Y96">
            <v>21.03</v>
          </cell>
          <cell r="AA96">
            <v>0</v>
          </cell>
          <cell r="AB96">
            <v>405.31</v>
          </cell>
          <cell r="AC96">
            <v>405.31</v>
          </cell>
          <cell r="AE96">
            <v>0</v>
          </cell>
        </row>
        <row r="97">
          <cell r="M97">
            <v>20526</v>
          </cell>
          <cell r="N97">
            <v>3</v>
          </cell>
          <cell r="O97">
            <v>480.01</v>
          </cell>
          <cell r="P97">
            <v>160.00333333333333</v>
          </cell>
          <cell r="R97">
            <v>0</v>
          </cell>
          <cell r="T97">
            <v>0</v>
          </cell>
          <cell r="V97">
            <v>12718.160000000002</v>
          </cell>
          <cell r="W97">
            <v>4239.3866666666672</v>
          </cell>
          <cell r="X97">
            <v>44.03</v>
          </cell>
          <cell r="Y97">
            <v>14.676666666666668</v>
          </cell>
          <cell r="AA97">
            <v>0</v>
          </cell>
          <cell r="AB97">
            <v>1437.4999999999998</v>
          </cell>
          <cell r="AC97">
            <v>479.16666666666657</v>
          </cell>
          <cell r="AE97">
            <v>0</v>
          </cell>
        </row>
        <row r="98">
          <cell r="M98">
            <v>20550</v>
          </cell>
          <cell r="N98">
            <v>4</v>
          </cell>
          <cell r="O98">
            <v>632.4100000000002</v>
          </cell>
          <cell r="P98">
            <v>158.10250000000005</v>
          </cell>
          <cell r="R98">
            <v>0</v>
          </cell>
          <cell r="T98">
            <v>0</v>
          </cell>
          <cell r="V98">
            <v>17921.969999999998</v>
          </cell>
          <cell r="W98">
            <v>4480.4924999999994</v>
          </cell>
          <cell r="X98">
            <v>43.84</v>
          </cell>
          <cell r="Y98">
            <v>10.96</v>
          </cell>
          <cell r="AA98">
            <v>0</v>
          </cell>
          <cell r="AB98">
            <v>1424.8899999999999</v>
          </cell>
          <cell r="AC98">
            <v>356.22249999999997</v>
          </cell>
          <cell r="AE98">
            <v>0</v>
          </cell>
        </row>
        <row r="99">
          <cell r="M99">
            <v>20600</v>
          </cell>
          <cell r="N99">
            <v>8</v>
          </cell>
          <cell r="O99">
            <v>1525.3700000000001</v>
          </cell>
          <cell r="P99">
            <v>190.67125000000001</v>
          </cell>
          <cell r="R99">
            <v>0</v>
          </cell>
          <cell r="S99">
            <v>216.15999999999997</v>
          </cell>
          <cell r="T99">
            <v>27.019999999999996</v>
          </cell>
          <cell r="V99">
            <v>38015.320000000007</v>
          </cell>
          <cell r="W99">
            <v>4751.9150000000009</v>
          </cell>
          <cell r="X99">
            <v>83.55</v>
          </cell>
          <cell r="Y99">
            <v>10.44375</v>
          </cell>
          <cell r="AA99">
            <v>0</v>
          </cell>
          <cell r="AB99">
            <v>3113.4300000000003</v>
          </cell>
          <cell r="AC99">
            <v>389.17875000000004</v>
          </cell>
          <cell r="AE99">
            <v>0</v>
          </cell>
        </row>
        <row r="100">
          <cell r="M100">
            <v>20670</v>
          </cell>
          <cell r="N100">
            <v>2</v>
          </cell>
          <cell r="O100">
            <v>926.82999999999993</v>
          </cell>
          <cell r="P100">
            <v>463.41499999999996</v>
          </cell>
          <cell r="Q100">
            <v>128.56</v>
          </cell>
          <cell r="R100">
            <v>64.28</v>
          </cell>
          <cell r="S100">
            <v>30.76</v>
          </cell>
          <cell r="T100">
            <v>15.38</v>
          </cell>
          <cell r="V100">
            <v>8691.7499999999982</v>
          </cell>
          <cell r="W100">
            <v>4345.8749999999991</v>
          </cell>
          <cell r="Y100">
            <v>0</v>
          </cell>
          <cell r="AA100">
            <v>0</v>
          </cell>
          <cell r="AB100">
            <v>1131.8500000000001</v>
          </cell>
          <cell r="AC100">
            <v>565.92500000000007</v>
          </cell>
          <cell r="AE100">
            <v>0</v>
          </cell>
        </row>
        <row r="101">
          <cell r="M101">
            <v>20680</v>
          </cell>
          <cell r="N101">
            <v>18</v>
          </cell>
          <cell r="O101">
            <v>6466.519999999995</v>
          </cell>
          <cell r="P101">
            <v>359.25111111111084</v>
          </cell>
          <cell r="Q101">
            <v>806.80000000000007</v>
          </cell>
          <cell r="R101">
            <v>44.822222222222223</v>
          </cell>
          <cell r="S101">
            <v>1796.29</v>
          </cell>
          <cell r="T101">
            <v>99.793888888888887</v>
          </cell>
          <cell r="V101">
            <v>98543.51999999996</v>
          </cell>
          <cell r="W101">
            <v>5474.6399999999976</v>
          </cell>
          <cell r="X101">
            <v>152.88</v>
          </cell>
          <cell r="Y101">
            <v>8.4933333333333323</v>
          </cell>
          <cell r="AA101">
            <v>0</v>
          </cell>
          <cell r="AB101">
            <v>69220.88</v>
          </cell>
          <cell r="AC101">
            <v>3845.6044444444447</v>
          </cell>
          <cell r="AD101">
            <v>1125.9499999999998</v>
          </cell>
          <cell r="AE101">
            <v>62.55277777777777</v>
          </cell>
        </row>
        <row r="102">
          <cell r="M102">
            <v>20690</v>
          </cell>
          <cell r="N102">
            <v>1</v>
          </cell>
          <cell r="O102">
            <v>758.47</v>
          </cell>
          <cell r="P102">
            <v>758.47</v>
          </cell>
          <cell r="Q102">
            <v>0</v>
          </cell>
          <cell r="R102">
            <v>0</v>
          </cell>
          <cell r="S102">
            <v>46.14</v>
          </cell>
          <cell r="T102">
            <v>46.14</v>
          </cell>
          <cell r="V102">
            <v>13654.83</v>
          </cell>
          <cell r="W102">
            <v>13654.83</v>
          </cell>
          <cell r="Y102">
            <v>0</v>
          </cell>
          <cell r="AA102">
            <v>0</v>
          </cell>
          <cell r="AB102">
            <v>16208.429999999998</v>
          </cell>
          <cell r="AC102">
            <v>16208.429999999998</v>
          </cell>
          <cell r="AE102">
            <v>0</v>
          </cell>
        </row>
        <row r="103">
          <cell r="M103">
            <v>20930</v>
          </cell>
          <cell r="N103">
            <v>2</v>
          </cell>
          <cell r="O103">
            <v>1330.1500000000003</v>
          </cell>
          <cell r="P103">
            <v>665.07500000000016</v>
          </cell>
          <cell r="Q103">
            <v>0</v>
          </cell>
          <cell r="R103">
            <v>0</v>
          </cell>
          <cell r="S103">
            <v>148.42000000000002</v>
          </cell>
          <cell r="T103">
            <v>74.210000000000008</v>
          </cell>
          <cell r="V103">
            <v>17335.5</v>
          </cell>
          <cell r="W103">
            <v>8667.75</v>
          </cell>
          <cell r="X103">
            <v>3498.4100000000008</v>
          </cell>
          <cell r="Y103">
            <v>1749.2050000000004</v>
          </cell>
          <cell r="AA103">
            <v>0</v>
          </cell>
          <cell r="AB103">
            <v>24226.719999999998</v>
          </cell>
          <cell r="AC103">
            <v>12113.359999999999</v>
          </cell>
          <cell r="AE103">
            <v>0</v>
          </cell>
        </row>
        <row r="104">
          <cell r="M104">
            <v>20985</v>
          </cell>
          <cell r="N104">
            <v>2</v>
          </cell>
          <cell r="O104">
            <v>1729.7400000000005</v>
          </cell>
          <cell r="P104">
            <v>864.87000000000023</v>
          </cell>
          <cell r="Q104">
            <v>325.18</v>
          </cell>
          <cell r="R104">
            <v>162.59</v>
          </cell>
          <cell r="S104">
            <v>1735.1299999999999</v>
          </cell>
          <cell r="T104">
            <v>867.56499999999994</v>
          </cell>
          <cell r="V104">
            <v>18592.22</v>
          </cell>
          <cell r="W104">
            <v>9296.11</v>
          </cell>
          <cell r="X104">
            <v>406.15999999999991</v>
          </cell>
          <cell r="Y104">
            <v>203.07999999999996</v>
          </cell>
          <cell r="AA104">
            <v>0</v>
          </cell>
          <cell r="AB104">
            <v>31299.819999999992</v>
          </cell>
          <cell r="AC104">
            <v>15649.909999999996</v>
          </cell>
          <cell r="AD104">
            <v>2109.79</v>
          </cell>
          <cell r="AE104">
            <v>1054.895</v>
          </cell>
        </row>
        <row r="105">
          <cell r="M105">
            <v>20999</v>
          </cell>
          <cell r="N105">
            <v>1</v>
          </cell>
          <cell r="O105">
            <v>167.53</v>
          </cell>
          <cell r="P105">
            <v>167.53</v>
          </cell>
          <cell r="R105">
            <v>0</v>
          </cell>
          <cell r="S105">
            <v>196.1</v>
          </cell>
          <cell r="T105">
            <v>196.1</v>
          </cell>
          <cell r="V105">
            <v>4655.5600000000004</v>
          </cell>
          <cell r="W105">
            <v>4655.5600000000004</v>
          </cell>
          <cell r="Y105">
            <v>0</v>
          </cell>
          <cell r="AA105">
            <v>0</v>
          </cell>
          <cell r="AB105">
            <v>290.25</v>
          </cell>
          <cell r="AC105">
            <v>290.25</v>
          </cell>
          <cell r="AE105">
            <v>0</v>
          </cell>
        </row>
        <row r="106">
          <cell r="M106">
            <v>21011</v>
          </cell>
          <cell r="N106">
            <v>4</v>
          </cell>
          <cell r="O106">
            <v>425.40999999999991</v>
          </cell>
          <cell r="P106">
            <v>106.35249999999998</v>
          </cell>
          <cell r="R106">
            <v>0</v>
          </cell>
          <cell r="S106">
            <v>1434.6000000000001</v>
          </cell>
          <cell r="T106">
            <v>358.65000000000003</v>
          </cell>
          <cell r="V106">
            <v>17488.5</v>
          </cell>
          <cell r="W106">
            <v>4372.125</v>
          </cell>
          <cell r="X106">
            <v>44.63</v>
          </cell>
          <cell r="Y106">
            <v>11.157500000000001</v>
          </cell>
          <cell r="AA106">
            <v>0</v>
          </cell>
          <cell r="AB106">
            <v>1457.9599999999996</v>
          </cell>
          <cell r="AC106">
            <v>364.4899999999999</v>
          </cell>
          <cell r="AE106">
            <v>0</v>
          </cell>
        </row>
        <row r="107">
          <cell r="M107">
            <v>21012</v>
          </cell>
          <cell r="N107">
            <v>5</v>
          </cell>
          <cell r="O107">
            <v>701.93999999999994</v>
          </cell>
          <cell r="P107">
            <v>140.38799999999998</v>
          </cell>
          <cell r="R107">
            <v>0</v>
          </cell>
          <cell r="S107">
            <v>2620.6799999999998</v>
          </cell>
          <cell r="T107">
            <v>524.13599999999997</v>
          </cell>
          <cell r="V107">
            <v>26569.920000000006</v>
          </cell>
          <cell r="W107">
            <v>5313.9840000000013</v>
          </cell>
          <cell r="X107">
            <v>44.620000000000005</v>
          </cell>
          <cell r="Y107">
            <v>8.9240000000000013</v>
          </cell>
          <cell r="AA107">
            <v>0</v>
          </cell>
          <cell r="AB107">
            <v>1712.86</v>
          </cell>
          <cell r="AC107">
            <v>342.572</v>
          </cell>
          <cell r="AE107">
            <v>0</v>
          </cell>
        </row>
        <row r="108">
          <cell r="M108">
            <v>21014</v>
          </cell>
          <cell r="N108">
            <v>5</v>
          </cell>
          <cell r="O108">
            <v>808.15</v>
          </cell>
          <cell r="P108">
            <v>161.63</v>
          </cell>
          <cell r="R108">
            <v>0</v>
          </cell>
          <cell r="S108">
            <v>1158.5999999999999</v>
          </cell>
          <cell r="T108">
            <v>231.71999999999997</v>
          </cell>
          <cell r="V108">
            <v>22123.929999999997</v>
          </cell>
          <cell r="W108">
            <v>4424.7859999999991</v>
          </cell>
          <cell r="X108">
            <v>65.08</v>
          </cell>
          <cell r="Y108">
            <v>13.016</v>
          </cell>
          <cell r="AA108">
            <v>0</v>
          </cell>
          <cell r="AB108">
            <v>2023.5999999999997</v>
          </cell>
          <cell r="AC108">
            <v>404.71999999999991</v>
          </cell>
          <cell r="AE108">
            <v>0</v>
          </cell>
        </row>
        <row r="109">
          <cell r="M109">
            <v>21501</v>
          </cell>
          <cell r="N109">
            <v>1</v>
          </cell>
          <cell r="O109">
            <v>127.59000000000002</v>
          </cell>
          <cell r="P109">
            <v>127.59000000000002</v>
          </cell>
          <cell r="R109">
            <v>0</v>
          </cell>
          <cell r="S109">
            <v>394</v>
          </cell>
          <cell r="T109">
            <v>394</v>
          </cell>
          <cell r="V109">
            <v>7081.12</v>
          </cell>
          <cell r="W109">
            <v>7081.12</v>
          </cell>
          <cell r="Y109">
            <v>0</v>
          </cell>
          <cell r="AA109">
            <v>0</v>
          </cell>
          <cell r="AB109">
            <v>784.93000000000006</v>
          </cell>
          <cell r="AC109">
            <v>784.93000000000006</v>
          </cell>
          <cell r="AE109">
            <v>0</v>
          </cell>
        </row>
        <row r="110">
          <cell r="M110">
            <v>21552</v>
          </cell>
          <cell r="N110">
            <v>8</v>
          </cell>
          <cell r="O110">
            <v>1225.7900000000002</v>
          </cell>
          <cell r="P110">
            <v>153.22375000000002</v>
          </cell>
          <cell r="R110">
            <v>0</v>
          </cell>
          <cell r="S110">
            <v>3826.2000000000003</v>
          </cell>
          <cell r="T110">
            <v>478.27500000000003</v>
          </cell>
          <cell r="V110">
            <v>39665.33</v>
          </cell>
          <cell r="W110">
            <v>4958.1662500000002</v>
          </cell>
          <cell r="X110">
            <v>41.59</v>
          </cell>
          <cell r="Y110">
            <v>5.1987500000000004</v>
          </cell>
          <cell r="AA110">
            <v>0</v>
          </cell>
          <cell r="AB110">
            <v>3360.809999999999</v>
          </cell>
          <cell r="AC110">
            <v>420.10124999999988</v>
          </cell>
          <cell r="AE110">
            <v>0</v>
          </cell>
        </row>
        <row r="111">
          <cell r="M111">
            <v>21554</v>
          </cell>
          <cell r="N111">
            <v>2</v>
          </cell>
          <cell r="O111">
            <v>221.52</v>
          </cell>
          <cell r="P111">
            <v>110.76</v>
          </cell>
          <cell r="R111">
            <v>0</v>
          </cell>
          <cell r="S111">
            <v>702.6</v>
          </cell>
          <cell r="T111">
            <v>351.3</v>
          </cell>
          <cell r="V111">
            <v>11896.539999999999</v>
          </cell>
          <cell r="W111">
            <v>5948.2699999999995</v>
          </cell>
          <cell r="Y111">
            <v>0</v>
          </cell>
          <cell r="AA111">
            <v>0</v>
          </cell>
          <cell r="AB111">
            <v>830.58999999999992</v>
          </cell>
          <cell r="AC111">
            <v>415.29499999999996</v>
          </cell>
          <cell r="AE111">
            <v>0</v>
          </cell>
        </row>
        <row r="112">
          <cell r="M112">
            <v>21555</v>
          </cell>
          <cell r="N112">
            <v>1</v>
          </cell>
          <cell r="O112">
            <v>187.23</v>
          </cell>
          <cell r="P112">
            <v>187.23</v>
          </cell>
          <cell r="R112">
            <v>0</v>
          </cell>
          <cell r="S112">
            <v>246.16</v>
          </cell>
          <cell r="T112">
            <v>246.16</v>
          </cell>
          <cell r="V112">
            <v>4455.8</v>
          </cell>
          <cell r="W112">
            <v>4455.8</v>
          </cell>
          <cell r="X112">
            <v>20.23</v>
          </cell>
          <cell r="Y112">
            <v>20.23</v>
          </cell>
          <cell r="AA112">
            <v>0</v>
          </cell>
          <cell r="AB112">
            <v>592.01</v>
          </cell>
          <cell r="AC112">
            <v>592.01</v>
          </cell>
          <cell r="AE112">
            <v>0</v>
          </cell>
        </row>
        <row r="113">
          <cell r="M113">
            <v>21556</v>
          </cell>
          <cell r="N113">
            <v>2</v>
          </cell>
          <cell r="O113">
            <v>82.350000000000009</v>
          </cell>
          <cell r="P113">
            <v>41.175000000000004</v>
          </cell>
          <cell r="R113">
            <v>0</v>
          </cell>
          <cell r="S113">
            <v>690.28</v>
          </cell>
          <cell r="T113">
            <v>345.14</v>
          </cell>
          <cell r="V113">
            <v>8584.4700000000012</v>
          </cell>
          <cell r="W113">
            <v>4292.2350000000006</v>
          </cell>
          <cell r="X113">
            <v>21.03</v>
          </cell>
          <cell r="Y113">
            <v>10.515000000000001</v>
          </cell>
          <cell r="AA113">
            <v>0</v>
          </cell>
          <cell r="AB113">
            <v>796.15000000000009</v>
          </cell>
          <cell r="AC113">
            <v>398.07500000000005</v>
          </cell>
          <cell r="AE113">
            <v>0</v>
          </cell>
        </row>
        <row r="114">
          <cell r="M114">
            <v>21930</v>
          </cell>
          <cell r="N114">
            <v>1</v>
          </cell>
          <cell r="O114">
            <v>528.98</v>
          </cell>
          <cell r="P114">
            <v>528.98</v>
          </cell>
          <cell r="R114">
            <v>0</v>
          </cell>
          <cell r="S114">
            <v>222</v>
          </cell>
          <cell r="T114">
            <v>222</v>
          </cell>
          <cell r="V114">
            <v>3748</v>
          </cell>
          <cell r="W114">
            <v>3748</v>
          </cell>
          <cell r="Y114">
            <v>0</v>
          </cell>
          <cell r="AA114">
            <v>0</v>
          </cell>
          <cell r="AB114">
            <v>301.73</v>
          </cell>
          <cell r="AC114">
            <v>301.73</v>
          </cell>
          <cell r="AE114">
            <v>0</v>
          </cell>
        </row>
        <row r="115">
          <cell r="M115">
            <v>21931</v>
          </cell>
          <cell r="N115">
            <v>16</v>
          </cell>
          <cell r="O115">
            <v>2378.7200000000007</v>
          </cell>
          <cell r="P115">
            <v>148.67000000000004</v>
          </cell>
          <cell r="R115">
            <v>0</v>
          </cell>
          <cell r="S115">
            <v>5011.5899999999992</v>
          </cell>
          <cell r="T115">
            <v>313.22437499999995</v>
          </cell>
          <cell r="V115">
            <v>76652.639999999985</v>
          </cell>
          <cell r="W115">
            <v>4790.7899999999991</v>
          </cell>
          <cell r="X115">
            <v>105.21000000000001</v>
          </cell>
          <cell r="Y115">
            <v>6.5756250000000005</v>
          </cell>
          <cell r="AA115">
            <v>0</v>
          </cell>
          <cell r="AB115">
            <v>7152.2400000000034</v>
          </cell>
          <cell r="AC115">
            <v>447.01500000000021</v>
          </cell>
          <cell r="AE115">
            <v>0</v>
          </cell>
        </row>
        <row r="116">
          <cell r="M116">
            <v>21933</v>
          </cell>
          <cell r="N116">
            <v>9</v>
          </cell>
          <cell r="O116">
            <v>1726.3800000000008</v>
          </cell>
          <cell r="P116">
            <v>191.82000000000008</v>
          </cell>
          <cell r="R116">
            <v>0</v>
          </cell>
          <cell r="S116">
            <v>2147.7999999999997</v>
          </cell>
          <cell r="T116">
            <v>238.64444444444442</v>
          </cell>
          <cell r="V116">
            <v>43370.540000000008</v>
          </cell>
          <cell r="W116">
            <v>4818.94888888889</v>
          </cell>
          <cell r="X116">
            <v>87.87</v>
          </cell>
          <cell r="Y116">
            <v>9.7633333333333336</v>
          </cell>
          <cell r="AA116">
            <v>0</v>
          </cell>
          <cell r="AB116">
            <v>3743.7499999999982</v>
          </cell>
          <cell r="AC116">
            <v>415.972222222222</v>
          </cell>
          <cell r="AE116">
            <v>0</v>
          </cell>
        </row>
        <row r="117">
          <cell r="M117">
            <v>22510</v>
          </cell>
          <cell r="N117">
            <v>2</v>
          </cell>
          <cell r="O117">
            <v>889.26</v>
          </cell>
          <cell r="P117">
            <v>444.63</v>
          </cell>
          <cell r="Q117">
            <v>0</v>
          </cell>
          <cell r="R117">
            <v>0</v>
          </cell>
          <cell r="S117">
            <v>399.9</v>
          </cell>
          <cell r="T117">
            <v>199.95</v>
          </cell>
          <cell r="V117">
            <v>10194.56</v>
          </cell>
          <cell r="W117">
            <v>5097.28</v>
          </cell>
          <cell r="X117">
            <v>54.78</v>
          </cell>
          <cell r="Y117">
            <v>27.39</v>
          </cell>
          <cell r="AA117">
            <v>0</v>
          </cell>
          <cell r="AB117">
            <v>45312.880000000005</v>
          </cell>
          <cell r="AC117">
            <v>22656.440000000002</v>
          </cell>
          <cell r="AD117">
            <v>685.89</v>
          </cell>
          <cell r="AE117">
            <v>342.94499999999999</v>
          </cell>
        </row>
        <row r="118">
          <cell r="M118">
            <v>22511</v>
          </cell>
          <cell r="N118">
            <v>1</v>
          </cell>
          <cell r="O118">
            <v>804.09</v>
          </cell>
          <cell r="P118">
            <v>804.09</v>
          </cell>
          <cell r="Q118">
            <v>0</v>
          </cell>
          <cell r="R118">
            <v>0</v>
          </cell>
          <cell r="S118">
            <v>117.13</v>
          </cell>
          <cell r="T118">
            <v>117.13</v>
          </cell>
          <cell r="V118">
            <v>6101.4000000000005</v>
          </cell>
          <cell r="W118">
            <v>6101.4000000000005</v>
          </cell>
          <cell r="X118">
            <v>182.15000000000003</v>
          </cell>
          <cell r="Y118">
            <v>182.15000000000003</v>
          </cell>
          <cell r="AA118">
            <v>0</v>
          </cell>
          <cell r="AB118">
            <v>8898.7300000000014</v>
          </cell>
          <cell r="AC118">
            <v>8898.7300000000014</v>
          </cell>
          <cell r="AD118">
            <v>772.06999999999994</v>
          </cell>
          <cell r="AE118">
            <v>772.06999999999994</v>
          </cell>
        </row>
        <row r="119">
          <cell r="M119">
            <v>22513</v>
          </cell>
          <cell r="N119">
            <v>3</v>
          </cell>
          <cell r="O119">
            <v>3193.17</v>
          </cell>
          <cell r="P119">
            <v>1064.3900000000001</v>
          </cell>
          <cell r="Q119">
            <v>0</v>
          </cell>
          <cell r="R119">
            <v>0</v>
          </cell>
          <cell r="S119">
            <v>179.60000000000002</v>
          </cell>
          <cell r="T119">
            <v>59.866666666666674</v>
          </cell>
          <cell r="V119">
            <v>16741.2</v>
          </cell>
          <cell r="W119">
            <v>5580.4000000000005</v>
          </cell>
          <cell r="Y119">
            <v>0</v>
          </cell>
          <cell r="AA119">
            <v>0</v>
          </cell>
          <cell r="AB119">
            <v>20095.52</v>
          </cell>
          <cell r="AC119">
            <v>6698.5066666666671</v>
          </cell>
          <cell r="AE119">
            <v>0</v>
          </cell>
        </row>
        <row r="120">
          <cell r="M120">
            <v>22551</v>
          </cell>
          <cell r="N120">
            <v>7</v>
          </cell>
          <cell r="O120">
            <v>2930.4500000000007</v>
          </cell>
          <cell r="P120">
            <v>418.63571428571441</v>
          </cell>
          <cell r="Q120">
            <v>120.06</v>
          </cell>
          <cell r="R120">
            <v>17.151428571428571</v>
          </cell>
          <cell r="S120">
            <v>627.25</v>
          </cell>
          <cell r="T120">
            <v>89.607142857142861</v>
          </cell>
          <cell r="V120">
            <v>82770.070000000007</v>
          </cell>
          <cell r="W120">
            <v>11824.295714285716</v>
          </cell>
          <cell r="X120">
            <v>10232.939999999999</v>
          </cell>
          <cell r="Y120">
            <v>1461.8485714285712</v>
          </cell>
          <cell r="AA120">
            <v>0</v>
          </cell>
          <cell r="AB120">
            <v>138241.68000000002</v>
          </cell>
          <cell r="AC120">
            <v>19748.811428571433</v>
          </cell>
          <cell r="AD120">
            <v>2368.13</v>
          </cell>
          <cell r="AE120">
            <v>338.30428571428575</v>
          </cell>
        </row>
        <row r="121">
          <cell r="M121">
            <v>22633</v>
          </cell>
          <cell r="N121">
            <v>1</v>
          </cell>
          <cell r="O121">
            <v>982.22</v>
          </cell>
          <cell r="P121">
            <v>982.22</v>
          </cell>
          <cell r="Q121">
            <v>0</v>
          </cell>
          <cell r="R121">
            <v>0</v>
          </cell>
          <cell r="S121">
            <v>182.23999999999995</v>
          </cell>
          <cell r="T121">
            <v>182.23999999999995</v>
          </cell>
          <cell r="V121">
            <v>9668</v>
          </cell>
          <cell r="W121">
            <v>9668</v>
          </cell>
          <cell r="X121">
            <v>1688.1299999999999</v>
          </cell>
          <cell r="Y121">
            <v>1688.1299999999999</v>
          </cell>
          <cell r="AA121">
            <v>0</v>
          </cell>
          <cell r="AB121">
            <v>22072.03</v>
          </cell>
          <cell r="AC121">
            <v>22072.03</v>
          </cell>
          <cell r="AD121">
            <v>726.89999999999986</v>
          </cell>
          <cell r="AE121">
            <v>726.89999999999986</v>
          </cell>
        </row>
        <row r="122">
          <cell r="M122">
            <v>22900</v>
          </cell>
          <cell r="N122">
            <v>3</v>
          </cell>
          <cell r="O122">
            <v>383.25</v>
          </cell>
          <cell r="P122">
            <v>127.75</v>
          </cell>
          <cell r="Q122">
            <v>0</v>
          </cell>
          <cell r="R122">
            <v>0</v>
          </cell>
          <cell r="S122">
            <v>875.5</v>
          </cell>
          <cell r="T122">
            <v>291.83333333333331</v>
          </cell>
          <cell r="V122">
            <v>15108.679999999997</v>
          </cell>
          <cell r="W122">
            <v>5036.2266666666656</v>
          </cell>
          <cell r="Y122">
            <v>0</v>
          </cell>
          <cell r="AA122">
            <v>0</v>
          </cell>
          <cell r="AB122">
            <v>3254.8</v>
          </cell>
          <cell r="AC122">
            <v>1084.9333333333334</v>
          </cell>
          <cell r="AE122">
            <v>0</v>
          </cell>
        </row>
        <row r="123">
          <cell r="M123">
            <v>22901</v>
          </cell>
          <cell r="N123">
            <v>10</v>
          </cell>
          <cell r="O123">
            <v>2287.89</v>
          </cell>
          <cell r="P123">
            <v>228.78899999999999</v>
          </cell>
          <cell r="R123">
            <v>0</v>
          </cell>
          <cell r="S123">
            <v>2875.1400000000008</v>
          </cell>
          <cell r="T123">
            <v>287.51400000000007</v>
          </cell>
          <cell r="V123">
            <v>62553.919999999984</v>
          </cell>
          <cell r="W123">
            <v>6255.391999999998</v>
          </cell>
          <cell r="X123">
            <v>155.76999999999998</v>
          </cell>
          <cell r="Y123">
            <v>15.576999999999998</v>
          </cell>
          <cell r="AA123">
            <v>0</v>
          </cell>
          <cell r="AB123">
            <v>8606.4699999999993</v>
          </cell>
          <cell r="AC123">
            <v>860.64699999999993</v>
          </cell>
          <cell r="AE123">
            <v>0</v>
          </cell>
        </row>
        <row r="124">
          <cell r="M124">
            <v>22902</v>
          </cell>
          <cell r="N124">
            <v>2</v>
          </cell>
          <cell r="O124">
            <v>316.66999999999996</v>
          </cell>
          <cell r="P124">
            <v>158.33499999999998</v>
          </cell>
          <cell r="R124">
            <v>0</v>
          </cell>
          <cell r="S124">
            <v>603.4</v>
          </cell>
          <cell r="T124">
            <v>301.7</v>
          </cell>
          <cell r="V124">
            <v>9080.92</v>
          </cell>
          <cell r="W124">
            <v>4540.46</v>
          </cell>
          <cell r="Y124">
            <v>0</v>
          </cell>
          <cell r="AA124">
            <v>0</v>
          </cell>
          <cell r="AB124">
            <v>633.73</v>
          </cell>
          <cell r="AC124">
            <v>316.86500000000001</v>
          </cell>
          <cell r="AE124">
            <v>0</v>
          </cell>
        </row>
        <row r="125">
          <cell r="M125">
            <v>23073</v>
          </cell>
          <cell r="N125">
            <v>2</v>
          </cell>
          <cell r="O125">
            <v>1302</v>
          </cell>
          <cell r="P125">
            <v>651</v>
          </cell>
          <cell r="R125">
            <v>0</v>
          </cell>
          <cell r="S125">
            <v>393</v>
          </cell>
          <cell r="T125">
            <v>196.5</v>
          </cell>
          <cell r="V125">
            <v>6671.32</v>
          </cell>
          <cell r="W125">
            <v>3335.66</v>
          </cell>
          <cell r="X125">
            <v>21.03</v>
          </cell>
          <cell r="Y125">
            <v>10.515000000000001</v>
          </cell>
          <cell r="AA125">
            <v>0</v>
          </cell>
          <cell r="AB125">
            <v>1058.6699999999998</v>
          </cell>
          <cell r="AC125">
            <v>529.33499999999992</v>
          </cell>
          <cell r="AE125">
            <v>0</v>
          </cell>
        </row>
        <row r="126">
          <cell r="M126">
            <v>23076</v>
          </cell>
          <cell r="N126">
            <v>1</v>
          </cell>
          <cell r="O126">
            <v>179.93</v>
          </cell>
          <cell r="P126">
            <v>179.93</v>
          </cell>
          <cell r="R126">
            <v>0</v>
          </cell>
          <cell r="S126">
            <v>304.8</v>
          </cell>
          <cell r="T126">
            <v>304.8</v>
          </cell>
          <cell r="V126">
            <v>4265.6500000000005</v>
          </cell>
          <cell r="W126">
            <v>4265.6500000000005</v>
          </cell>
          <cell r="Y126">
            <v>0</v>
          </cell>
          <cell r="AA126">
            <v>0</v>
          </cell>
          <cell r="AB126">
            <v>472.44</v>
          </cell>
          <cell r="AC126">
            <v>472.44</v>
          </cell>
          <cell r="AE126">
            <v>0</v>
          </cell>
        </row>
        <row r="127">
          <cell r="M127">
            <v>23412</v>
          </cell>
          <cell r="N127">
            <v>2</v>
          </cell>
          <cell r="O127">
            <v>1950.1100000000008</v>
          </cell>
          <cell r="P127">
            <v>975.0550000000004</v>
          </cell>
          <cell r="Q127">
            <v>274.5</v>
          </cell>
          <cell r="R127">
            <v>137.25</v>
          </cell>
          <cell r="S127">
            <v>376.09999999999997</v>
          </cell>
          <cell r="T127">
            <v>188.04999999999998</v>
          </cell>
          <cell r="V127">
            <v>32565.03</v>
          </cell>
          <cell r="W127">
            <v>16282.514999999999</v>
          </cell>
          <cell r="X127">
            <v>507.1</v>
          </cell>
          <cell r="Y127">
            <v>253.55</v>
          </cell>
          <cell r="AA127">
            <v>0</v>
          </cell>
          <cell r="AB127">
            <v>42233.579999999987</v>
          </cell>
          <cell r="AC127">
            <v>21116.789999999994</v>
          </cell>
          <cell r="AD127">
            <v>1060.25</v>
          </cell>
          <cell r="AE127">
            <v>530.125</v>
          </cell>
        </row>
        <row r="128">
          <cell r="M128">
            <v>23430</v>
          </cell>
          <cell r="N128">
            <v>3</v>
          </cell>
          <cell r="O128">
            <v>2096.0000000000005</v>
          </cell>
          <cell r="P128">
            <v>698.66666666666686</v>
          </cell>
          <cell r="Q128">
            <v>112.62</v>
          </cell>
          <cell r="R128">
            <v>37.54</v>
          </cell>
          <cell r="S128">
            <v>159.19999999999999</v>
          </cell>
          <cell r="T128">
            <v>53.066666666666663</v>
          </cell>
          <cell r="V128">
            <v>29691.68</v>
          </cell>
          <cell r="W128">
            <v>9897.2266666666674</v>
          </cell>
          <cell r="X128">
            <v>22.48</v>
          </cell>
          <cell r="Y128">
            <v>7.4933333333333332</v>
          </cell>
          <cell r="AA128">
            <v>0</v>
          </cell>
          <cell r="AB128">
            <v>42594.39</v>
          </cell>
          <cell r="AC128">
            <v>14198.13</v>
          </cell>
          <cell r="AE128">
            <v>0</v>
          </cell>
        </row>
        <row r="129">
          <cell r="M129">
            <v>23472</v>
          </cell>
          <cell r="N129">
            <v>16</v>
          </cell>
          <cell r="O129">
            <v>15451.27999999999</v>
          </cell>
          <cell r="P129">
            <v>965.70499999999936</v>
          </cell>
          <cell r="Q129">
            <v>1751.3799999999997</v>
          </cell>
          <cell r="R129">
            <v>109.46124999999998</v>
          </cell>
          <cell r="S129">
            <v>2759.7400000000011</v>
          </cell>
          <cell r="T129">
            <v>172.48375000000007</v>
          </cell>
          <cell r="V129">
            <v>202920.65000000002</v>
          </cell>
          <cell r="W129">
            <v>12682.540625000001</v>
          </cell>
          <cell r="X129">
            <v>522.92999999999995</v>
          </cell>
          <cell r="Y129">
            <v>32.683124999999997</v>
          </cell>
          <cell r="AA129">
            <v>0</v>
          </cell>
          <cell r="AB129">
            <v>304509.45000000019</v>
          </cell>
          <cell r="AC129">
            <v>19031.840625000012</v>
          </cell>
          <cell r="AD129">
            <v>5020.5399999999991</v>
          </cell>
          <cell r="AE129">
            <v>313.78374999999994</v>
          </cell>
        </row>
        <row r="130">
          <cell r="M130">
            <v>23650</v>
          </cell>
          <cell r="N130">
            <v>3</v>
          </cell>
          <cell r="O130">
            <v>3888.6400000000012</v>
          </cell>
          <cell r="P130">
            <v>1296.2133333333338</v>
          </cell>
          <cell r="Q130">
            <v>356.15</v>
          </cell>
          <cell r="R130">
            <v>118.71666666666665</v>
          </cell>
          <cell r="S130">
            <v>1395.91</v>
          </cell>
          <cell r="T130">
            <v>465.30333333333334</v>
          </cell>
          <cell r="V130">
            <v>38618.86</v>
          </cell>
          <cell r="W130">
            <v>12872.953333333333</v>
          </cell>
          <cell r="X130">
            <v>260.77</v>
          </cell>
          <cell r="Y130">
            <v>86.923333333333332</v>
          </cell>
          <cell r="AA130">
            <v>0</v>
          </cell>
          <cell r="AB130">
            <v>49082.109999999993</v>
          </cell>
          <cell r="AC130">
            <v>16360.703333333331</v>
          </cell>
          <cell r="AD130">
            <v>2186.1899999999996</v>
          </cell>
          <cell r="AE130">
            <v>728.7299999999999</v>
          </cell>
        </row>
        <row r="131">
          <cell r="M131">
            <v>23929</v>
          </cell>
          <cell r="N131">
            <v>1</v>
          </cell>
          <cell r="O131">
            <v>244.14000000000001</v>
          </cell>
          <cell r="P131">
            <v>244.14000000000001</v>
          </cell>
          <cell r="R131">
            <v>0</v>
          </cell>
          <cell r="T131">
            <v>0</v>
          </cell>
          <cell r="V131">
            <v>9344.6200000000008</v>
          </cell>
          <cell r="W131">
            <v>9344.6200000000008</v>
          </cell>
          <cell r="Y131">
            <v>0</v>
          </cell>
          <cell r="AA131">
            <v>0</v>
          </cell>
          <cell r="AB131">
            <v>3638.47</v>
          </cell>
          <cell r="AC131">
            <v>3638.47</v>
          </cell>
          <cell r="AE131">
            <v>0</v>
          </cell>
        </row>
        <row r="132">
          <cell r="M132">
            <v>24071</v>
          </cell>
          <cell r="N132">
            <v>1</v>
          </cell>
          <cell r="O132">
            <v>111.56</v>
          </cell>
          <cell r="P132">
            <v>111.56</v>
          </cell>
          <cell r="R132">
            <v>0</v>
          </cell>
          <cell r="S132">
            <v>226.56</v>
          </cell>
          <cell r="T132">
            <v>226.56</v>
          </cell>
          <cell r="V132">
            <v>3446.8</v>
          </cell>
          <cell r="W132">
            <v>3446.8</v>
          </cell>
          <cell r="Y132">
            <v>0</v>
          </cell>
          <cell r="AA132">
            <v>0</v>
          </cell>
          <cell r="AB132">
            <v>380.73999999999995</v>
          </cell>
          <cell r="AC132">
            <v>380.73999999999995</v>
          </cell>
          <cell r="AE132">
            <v>0</v>
          </cell>
        </row>
        <row r="133">
          <cell r="M133">
            <v>24073</v>
          </cell>
          <cell r="N133">
            <v>3</v>
          </cell>
          <cell r="O133">
            <v>319.33000000000004</v>
          </cell>
          <cell r="P133">
            <v>106.44333333333334</v>
          </cell>
          <cell r="R133">
            <v>0</v>
          </cell>
          <cell r="S133">
            <v>604.40000000000009</v>
          </cell>
          <cell r="T133">
            <v>201.4666666666667</v>
          </cell>
          <cell r="V133">
            <v>14987.1</v>
          </cell>
          <cell r="W133">
            <v>4995.7</v>
          </cell>
          <cell r="Y133">
            <v>0</v>
          </cell>
          <cell r="AA133">
            <v>0</v>
          </cell>
          <cell r="AB133">
            <v>2621.89</v>
          </cell>
          <cell r="AC133">
            <v>873.96333333333325</v>
          </cell>
          <cell r="AE133">
            <v>0</v>
          </cell>
        </row>
        <row r="134">
          <cell r="M134">
            <v>24075</v>
          </cell>
          <cell r="N134">
            <v>1</v>
          </cell>
          <cell r="O134">
            <v>75.989999999999995</v>
          </cell>
          <cell r="P134">
            <v>75.989999999999995</v>
          </cell>
          <cell r="R134">
            <v>0</v>
          </cell>
          <cell r="S134">
            <v>222</v>
          </cell>
          <cell r="T134">
            <v>222</v>
          </cell>
          <cell r="V134">
            <v>3697.5800000000004</v>
          </cell>
          <cell r="W134">
            <v>3697.5800000000004</v>
          </cell>
          <cell r="X134">
            <v>20.22</v>
          </cell>
          <cell r="Y134">
            <v>20.22</v>
          </cell>
          <cell r="AA134">
            <v>0</v>
          </cell>
          <cell r="AB134">
            <v>382.16000000000008</v>
          </cell>
          <cell r="AC134">
            <v>382.16000000000008</v>
          </cell>
          <cell r="AE134">
            <v>0</v>
          </cell>
        </row>
        <row r="135">
          <cell r="M135">
            <v>24076</v>
          </cell>
          <cell r="N135">
            <v>1</v>
          </cell>
          <cell r="O135">
            <v>287.92</v>
          </cell>
          <cell r="P135">
            <v>287.92</v>
          </cell>
          <cell r="R135">
            <v>0</v>
          </cell>
          <cell r="S135">
            <v>212.4</v>
          </cell>
          <cell r="T135">
            <v>212.4</v>
          </cell>
          <cell r="V135">
            <v>5767.5</v>
          </cell>
          <cell r="W135">
            <v>5767.5</v>
          </cell>
          <cell r="X135">
            <v>20.23</v>
          </cell>
          <cell r="Y135">
            <v>20.23</v>
          </cell>
          <cell r="AA135">
            <v>0</v>
          </cell>
          <cell r="AB135">
            <v>872.46</v>
          </cell>
          <cell r="AC135">
            <v>872.46</v>
          </cell>
          <cell r="AE135">
            <v>0</v>
          </cell>
        </row>
        <row r="136">
          <cell r="M136">
            <v>24300</v>
          </cell>
          <cell r="N136">
            <v>1</v>
          </cell>
          <cell r="O136">
            <v>104.26</v>
          </cell>
          <cell r="P136">
            <v>104.26</v>
          </cell>
          <cell r="R136">
            <v>0</v>
          </cell>
          <cell r="T136">
            <v>0</v>
          </cell>
          <cell r="V136">
            <v>3059.2999999999997</v>
          </cell>
          <cell r="W136">
            <v>3059.2999999999997</v>
          </cell>
          <cell r="X136">
            <v>22.14</v>
          </cell>
          <cell r="Y136">
            <v>22.14</v>
          </cell>
          <cell r="AA136">
            <v>0</v>
          </cell>
          <cell r="AB136">
            <v>76.5</v>
          </cell>
          <cell r="AC136">
            <v>76.5</v>
          </cell>
          <cell r="AE136">
            <v>0</v>
          </cell>
        </row>
        <row r="137">
          <cell r="M137">
            <v>24341</v>
          </cell>
          <cell r="N137">
            <v>1</v>
          </cell>
          <cell r="O137">
            <v>58.410000000000004</v>
          </cell>
          <cell r="P137">
            <v>58.410000000000004</v>
          </cell>
          <cell r="Q137">
            <v>0</v>
          </cell>
          <cell r="R137">
            <v>0</v>
          </cell>
          <cell r="T137">
            <v>0</v>
          </cell>
          <cell r="V137">
            <v>8133.83</v>
          </cell>
          <cell r="W137">
            <v>8133.83</v>
          </cell>
          <cell r="Y137">
            <v>0</v>
          </cell>
          <cell r="AA137">
            <v>0</v>
          </cell>
          <cell r="AB137">
            <v>2496.41</v>
          </cell>
          <cell r="AC137">
            <v>2496.41</v>
          </cell>
          <cell r="AE137">
            <v>0</v>
          </cell>
        </row>
        <row r="138">
          <cell r="M138">
            <v>24342</v>
          </cell>
          <cell r="N138">
            <v>2</v>
          </cell>
          <cell r="O138">
            <v>205.99000000000004</v>
          </cell>
          <cell r="P138">
            <v>102.99500000000002</v>
          </cell>
          <cell r="Q138">
            <v>0</v>
          </cell>
          <cell r="R138">
            <v>0</v>
          </cell>
          <cell r="S138">
            <v>15.38</v>
          </cell>
          <cell r="T138">
            <v>7.69</v>
          </cell>
          <cell r="V138">
            <v>15828.099999999999</v>
          </cell>
          <cell r="W138">
            <v>7914.0499999999993</v>
          </cell>
          <cell r="X138">
            <v>41.400000000000006</v>
          </cell>
          <cell r="Y138">
            <v>20.700000000000003</v>
          </cell>
          <cell r="AA138">
            <v>0</v>
          </cell>
          <cell r="AB138">
            <v>5743.6299999999992</v>
          </cell>
          <cell r="AC138">
            <v>2871.8149999999996</v>
          </cell>
          <cell r="AE138">
            <v>0</v>
          </cell>
        </row>
        <row r="139">
          <cell r="M139">
            <v>24358</v>
          </cell>
          <cell r="N139">
            <v>1</v>
          </cell>
          <cell r="O139">
            <v>84.789999999999992</v>
          </cell>
          <cell r="P139">
            <v>84.789999999999992</v>
          </cell>
          <cell r="R139">
            <v>0</v>
          </cell>
          <cell r="S139">
            <v>29.6</v>
          </cell>
          <cell r="T139">
            <v>29.6</v>
          </cell>
          <cell r="V139">
            <v>3193.38</v>
          </cell>
          <cell r="W139">
            <v>3193.38</v>
          </cell>
          <cell r="Y139">
            <v>0</v>
          </cell>
          <cell r="AA139">
            <v>0</v>
          </cell>
          <cell r="AB139">
            <v>389.28</v>
          </cell>
          <cell r="AC139">
            <v>389.28</v>
          </cell>
          <cell r="AE139">
            <v>0</v>
          </cell>
        </row>
        <row r="140">
          <cell r="M140">
            <v>24359</v>
          </cell>
          <cell r="N140">
            <v>1</v>
          </cell>
          <cell r="O140">
            <v>136.51999999999998</v>
          </cell>
          <cell r="P140">
            <v>136.51999999999998</v>
          </cell>
          <cell r="R140">
            <v>0</v>
          </cell>
          <cell r="T140">
            <v>0</v>
          </cell>
          <cell r="V140">
            <v>10201.76</v>
          </cell>
          <cell r="W140">
            <v>10201.76</v>
          </cell>
          <cell r="Y140">
            <v>0</v>
          </cell>
          <cell r="AA140">
            <v>0</v>
          </cell>
          <cell r="AB140">
            <v>3131.2099999999996</v>
          </cell>
          <cell r="AC140">
            <v>3131.2099999999996</v>
          </cell>
          <cell r="AE140">
            <v>0</v>
          </cell>
        </row>
        <row r="141">
          <cell r="M141">
            <v>24515</v>
          </cell>
          <cell r="N141">
            <v>1</v>
          </cell>
          <cell r="O141">
            <v>302.7</v>
          </cell>
          <cell r="P141">
            <v>302.7</v>
          </cell>
          <cell r="Q141">
            <v>0</v>
          </cell>
          <cell r="R141">
            <v>0</v>
          </cell>
          <cell r="S141">
            <v>1135.9099999999999</v>
          </cell>
          <cell r="T141">
            <v>1135.9099999999999</v>
          </cell>
          <cell r="V141">
            <v>11818.45</v>
          </cell>
          <cell r="W141">
            <v>11818.45</v>
          </cell>
          <cell r="X141">
            <v>73.069999999999993</v>
          </cell>
          <cell r="Y141">
            <v>73.069999999999993</v>
          </cell>
          <cell r="AA141">
            <v>0</v>
          </cell>
          <cell r="AB141">
            <v>13363.750000000002</v>
          </cell>
          <cell r="AC141">
            <v>13363.750000000002</v>
          </cell>
          <cell r="AE141">
            <v>0</v>
          </cell>
        </row>
        <row r="142">
          <cell r="M142">
            <v>24575</v>
          </cell>
          <cell r="N142">
            <v>1</v>
          </cell>
          <cell r="O142">
            <v>111.34999999999997</v>
          </cell>
          <cell r="P142">
            <v>111.34999999999997</v>
          </cell>
          <cell r="Q142">
            <v>0</v>
          </cell>
          <cell r="R142">
            <v>0</v>
          </cell>
          <cell r="T142">
            <v>0</v>
          </cell>
          <cell r="V142">
            <v>7832.25</v>
          </cell>
          <cell r="W142">
            <v>7832.25</v>
          </cell>
          <cell r="Y142">
            <v>0</v>
          </cell>
          <cell r="AA142">
            <v>0</v>
          </cell>
          <cell r="AB142">
            <v>2289.9700000000003</v>
          </cell>
          <cell r="AC142">
            <v>2289.9700000000003</v>
          </cell>
          <cell r="AE142">
            <v>0</v>
          </cell>
        </row>
        <row r="143">
          <cell r="M143">
            <v>24579</v>
          </cell>
          <cell r="N143">
            <v>1</v>
          </cell>
          <cell r="O143">
            <v>90.53000000000003</v>
          </cell>
          <cell r="P143">
            <v>90.53000000000003</v>
          </cell>
          <cell r="Q143">
            <v>0</v>
          </cell>
          <cell r="R143">
            <v>0</v>
          </cell>
          <cell r="T143">
            <v>0</v>
          </cell>
          <cell r="V143">
            <v>9900.5499999999993</v>
          </cell>
          <cell r="W143">
            <v>9900.5499999999993</v>
          </cell>
          <cell r="Y143">
            <v>0</v>
          </cell>
          <cell r="AA143">
            <v>0</v>
          </cell>
          <cell r="AB143">
            <v>12275.29</v>
          </cell>
          <cell r="AC143">
            <v>12275.29</v>
          </cell>
          <cell r="AE143">
            <v>0</v>
          </cell>
        </row>
        <row r="144">
          <cell r="M144">
            <v>24685</v>
          </cell>
          <cell r="N144">
            <v>2</v>
          </cell>
          <cell r="O144">
            <v>320.35999999999996</v>
          </cell>
          <cell r="P144">
            <v>160.17999999999998</v>
          </cell>
          <cell r="Q144">
            <v>0</v>
          </cell>
          <cell r="R144">
            <v>0</v>
          </cell>
          <cell r="T144">
            <v>0</v>
          </cell>
          <cell r="V144">
            <v>17382.8</v>
          </cell>
          <cell r="W144">
            <v>8691.4</v>
          </cell>
          <cell r="Y144">
            <v>0</v>
          </cell>
          <cell r="AA144">
            <v>0</v>
          </cell>
          <cell r="AB144">
            <v>11338.34</v>
          </cell>
          <cell r="AC144">
            <v>5669.17</v>
          </cell>
          <cell r="AE144">
            <v>0</v>
          </cell>
        </row>
        <row r="145">
          <cell r="M145">
            <v>25000</v>
          </cell>
          <cell r="N145">
            <v>16</v>
          </cell>
          <cell r="O145">
            <v>2069.7800000000016</v>
          </cell>
          <cell r="P145">
            <v>129.3612500000001</v>
          </cell>
          <cell r="R145">
            <v>0</v>
          </cell>
          <cell r="S145">
            <v>865.00000000000023</v>
          </cell>
          <cell r="T145">
            <v>54.062500000000014</v>
          </cell>
          <cell r="V145">
            <v>63859.629999999983</v>
          </cell>
          <cell r="W145">
            <v>3991.2268749999989</v>
          </cell>
          <cell r="X145">
            <v>146.49</v>
          </cell>
          <cell r="Y145">
            <v>9.1556250000000006</v>
          </cell>
          <cell r="AA145">
            <v>0</v>
          </cell>
          <cell r="AB145">
            <v>5574.6999999999989</v>
          </cell>
          <cell r="AC145">
            <v>348.41874999999993</v>
          </cell>
          <cell r="AE145">
            <v>0</v>
          </cell>
        </row>
        <row r="146">
          <cell r="M146">
            <v>25073</v>
          </cell>
          <cell r="N146">
            <v>2</v>
          </cell>
          <cell r="O146">
            <v>203.44</v>
          </cell>
          <cell r="P146">
            <v>101.72</v>
          </cell>
          <cell r="R146">
            <v>0</v>
          </cell>
          <cell r="S146">
            <v>383</v>
          </cell>
          <cell r="T146">
            <v>191.5</v>
          </cell>
          <cell r="V146">
            <v>7482.3</v>
          </cell>
          <cell r="W146">
            <v>3741.15</v>
          </cell>
          <cell r="X146">
            <v>21.03</v>
          </cell>
          <cell r="Y146">
            <v>10.515000000000001</v>
          </cell>
          <cell r="AA146">
            <v>0</v>
          </cell>
          <cell r="AB146">
            <v>580.56000000000006</v>
          </cell>
          <cell r="AC146">
            <v>290.28000000000003</v>
          </cell>
          <cell r="AE146">
            <v>0</v>
          </cell>
        </row>
        <row r="147">
          <cell r="M147">
            <v>25111</v>
          </cell>
          <cell r="N147">
            <v>7</v>
          </cell>
          <cell r="O147">
            <v>1068.1500000000001</v>
          </cell>
          <cell r="P147">
            <v>152.59285714285716</v>
          </cell>
          <cell r="R147">
            <v>0</v>
          </cell>
          <cell r="S147">
            <v>1347.16</v>
          </cell>
          <cell r="T147">
            <v>192.45142857142858</v>
          </cell>
          <cell r="V147">
            <v>34442.559999999998</v>
          </cell>
          <cell r="W147">
            <v>4920.3657142857137</v>
          </cell>
          <cell r="X147">
            <v>22.14</v>
          </cell>
          <cell r="Y147">
            <v>3.1628571428571428</v>
          </cell>
          <cell r="AA147">
            <v>0</v>
          </cell>
          <cell r="AB147">
            <v>3703.3300000000004</v>
          </cell>
          <cell r="AC147">
            <v>529.04714285714294</v>
          </cell>
          <cell r="AE147">
            <v>0</v>
          </cell>
        </row>
        <row r="148">
          <cell r="M148">
            <v>25295</v>
          </cell>
          <cell r="N148">
            <v>1</v>
          </cell>
          <cell r="O148">
            <v>474.09</v>
          </cell>
          <cell r="P148">
            <v>474.09</v>
          </cell>
          <cell r="R148">
            <v>0</v>
          </cell>
          <cell r="S148">
            <v>148</v>
          </cell>
          <cell r="T148">
            <v>148</v>
          </cell>
          <cell r="V148">
            <v>5411.8600000000006</v>
          </cell>
          <cell r="W148">
            <v>5411.8600000000006</v>
          </cell>
          <cell r="Y148">
            <v>0</v>
          </cell>
          <cell r="AA148">
            <v>0</v>
          </cell>
          <cell r="AB148">
            <v>326.27999999999997</v>
          </cell>
          <cell r="AC148">
            <v>326.27999999999997</v>
          </cell>
          <cell r="AE148">
            <v>0</v>
          </cell>
        </row>
        <row r="149">
          <cell r="M149">
            <v>25605</v>
          </cell>
          <cell r="N149">
            <v>1</v>
          </cell>
          <cell r="O149">
            <v>38.230000000000004</v>
          </cell>
          <cell r="P149">
            <v>38.230000000000004</v>
          </cell>
          <cell r="Q149">
            <v>0</v>
          </cell>
          <cell r="R149">
            <v>0</v>
          </cell>
          <cell r="T149">
            <v>0</v>
          </cell>
          <cell r="V149">
            <v>2033.72</v>
          </cell>
          <cell r="W149">
            <v>2033.72</v>
          </cell>
          <cell r="Y149">
            <v>0</v>
          </cell>
          <cell r="AA149">
            <v>0</v>
          </cell>
          <cell r="AC149">
            <v>0</v>
          </cell>
          <cell r="AE149">
            <v>0</v>
          </cell>
        </row>
        <row r="150">
          <cell r="M150">
            <v>25606</v>
          </cell>
          <cell r="N150">
            <v>1</v>
          </cell>
          <cell r="O150">
            <v>51.93</v>
          </cell>
          <cell r="P150">
            <v>51.93</v>
          </cell>
          <cell r="Q150">
            <v>0</v>
          </cell>
          <cell r="R150">
            <v>0</v>
          </cell>
          <cell r="S150">
            <v>75</v>
          </cell>
          <cell r="T150">
            <v>75</v>
          </cell>
          <cell r="V150">
            <v>4092.3199999999997</v>
          </cell>
          <cell r="W150">
            <v>4092.3199999999997</v>
          </cell>
          <cell r="Y150">
            <v>0</v>
          </cell>
          <cell r="AA150">
            <v>0</v>
          </cell>
          <cell r="AB150">
            <v>430.14</v>
          </cell>
          <cell r="AC150">
            <v>430.14</v>
          </cell>
          <cell r="AE150">
            <v>0</v>
          </cell>
        </row>
        <row r="151">
          <cell r="M151">
            <v>25607</v>
          </cell>
          <cell r="N151">
            <v>4</v>
          </cell>
          <cell r="O151">
            <v>1294.1799999999998</v>
          </cell>
          <cell r="P151">
            <v>323.54499999999996</v>
          </cell>
          <cell r="Q151">
            <v>0</v>
          </cell>
          <cell r="R151">
            <v>0</v>
          </cell>
          <cell r="S151">
            <v>102.92000000000002</v>
          </cell>
          <cell r="T151">
            <v>25.730000000000004</v>
          </cell>
          <cell r="V151">
            <v>28462.81</v>
          </cell>
          <cell r="W151">
            <v>7115.7025000000003</v>
          </cell>
          <cell r="Y151">
            <v>0</v>
          </cell>
          <cell r="AA151">
            <v>0</v>
          </cell>
          <cell r="AB151">
            <v>20756.629999999986</v>
          </cell>
          <cell r="AC151">
            <v>5189.1574999999966</v>
          </cell>
          <cell r="AE151">
            <v>0</v>
          </cell>
        </row>
        <row r="152">
          <cell r="M152">
            <v>25609</v>
          </cell>
          <cell r="N152">
            <v>4</v>
          </cell>
          <cell r="O152">
            <v>1151.06</v>
          </cell>
          <cell r="P152">
            <v>287.76499999999999</v>
          </cell>
          <cell r="Q152">
            <v>0</v>
          </cell>
          <cell r="R152">
            <v>0</v>
          </cell>
          <cell r="S152">
            <v>43.44</v>
          </cell>
          <cell r="T152">
            <v>10.86</v>
          </cell>
          <cell r="V152">
            <v>34216.079999999994</v>
          </cell>
          <cell r="W152">
            <v>8554.0199999999986</v>
          </cell>
          <cell r="Y152">
            <v>0</v>
          </cell>
          <cell r="AA152">
            <v>0</v>
          </cell>
          <cell r="AB152">
            <v>42612.05000000001</v>
          </cell>
          <cell r="AC152">
            <v>10653.012500000003</v>
          </cell>
          <cell r="AE152">
            <v>0</v>
          </cell>
        </row>
        <row r="153">
          <cell r="M153">
            <v>26055</v>
          </cell>
          <cell r="N153">
            <v>2</v>
          </cell>
          <cell r="O153">
            <v>220.75</v>
          </cell>
          <cell r="P153">
            <v>110.375</v>
          </cell>
          <cell r="R153">
            <v>0</v>
          </cell>
          <cell r="S153">
            <v>27.6</v>
          </cell>
          <cell r="T153">
            <v>13.8</v>
          </cell>
          <cell r="V153">
            <v>8347.0700000000015</v>
          </cell>
          <cell r="W153">
            <v>4173.5350000000008</v>
          </cell>
          <cell r="Y153">
            <v>0</v>
          </cell>
          <cell r="AA153">
            <v>0</v>
          </cell>
          <cell r="AB153">
            <v>825.08</v>
          </cell>
          <cell r="AC153">
            <v>412.54</v>
          </cell>
          <cell r="AE153">
            <v>0</v>
          </cell>
        </row>
        <row r="154">
          <cell r="M154">
            <v>26070</v>
          </cell>
          <cell r="N154">
            <v>1</v>
          </cell>
          <cell r="O154">
            <v>132.75</v>
          </cell>
          <cell r="P154">
            <v>132.75</v>
          </cell>
          <cell r="R154">
            <v>0</v>
          </cell>
          <cell r="S154">
            <v>212.4</v>
          </cell>
          <cell r="T154">
            <v>212.4</v>
          </cell>
          <cell r="V154">
            <v>4153.1000000000004</v>
          </cell>
          <cell r="W154">
            <v>4153.1000000000004</v>
          </cell>
          <cell r="X154">
            <v>20.23</v>
          </cell>
          <cell r="Y154">
            <v>20.23</v>
          </cell>
          <cell r="AA154">
            <v>0</v>
          </cell>
          <cell r="AB154">
            <v>419.92999999999995</v>
          </cell>
          <cell r="AC154">
            <v>419.92999999999995</v>
          </cell>
          <cell r="AE154">
            <v>0</v>
          </cell>
        </row>
        <row r="155">
          <cell r="M155">
            <v>26111</v>
          </cell>
          <cell r="N155">
            <v>3</v>
          </cell>
          <cell r="O155">
            <v>942.65999999999985</v>
          </cell>
          <cell r="P155">
            <v>314.21999999999997</v>
          </cell>
          <cell r="R155">
            <v>0</v>
          </cell>
          <cell r="S155">
            <v>1168.5</v>
          </cell>
          <cell r="T155">
            <v>389.5</v>
          </cell>
          <cell r="V155">
            <v>16280.810000000001</v>
          </cell>
          <cell r="W155">
            <v>5426.9366666666674</v>
          </cell>
          <cell r="X155">
            <v>21.03</v>
          </cell>
          <cell r="Y155">
            <v>7.0100000000000007</v>
          </cell>
          <cell r="AA155">
            <v>0</v>
          </cell>
          <cell r="AB155">
            <v>994.81000000000006</v>
          </cell>
          <cell r="AC155">
            <v>331.60333333333335</v>
          </cell>
          <cell r="AE155">
            <v>0</v>
          </cell>
        </row>
        <row r="156">
          <cell r="M156">
            <v>26113</v>
          </cell>
          <cell r="N156">
            <v>2</v>
          </cell>
          <cell r="O156">
            <v>402.93</v>
          </cell>
          <cell r="P156">
            <v>201.465</v>
          </cell>
          <cell r="R156">
            <v>0</v>
          </cell>
          <cell r="S156">
            <v>379.4</v>
          </cell>
          <cell r="T156">
            <v>189.7</v>
          </cell>
          <cell r="V156">
            <v>8705.42</v>
          </cell>
          <cell r="W156">
            <v>4352.71</v>
          </cell>
          <cell r="X156">
            <v>42.39</v>
          </cell>
          <cell r="Y156">
            <v>21.195</v>
          </cell>
          <cell r="AA156">
            <v>0</v>
          </cell>
          <cell r="AB156">
            <v>637.63000000000011</v>
          </cell>
          <cell r="AC156">
            <v>318.81500000000005</v>
          </cell>
          <cell r="AE156">
            <v>0</v>
          </cell>
        </row>
        <row r="157">
          <cell r="M157">
            <v>26115</v>
          </cell>
          <cell r="N157">
            <v>10</v>
          </cell>
          <cell r="O157">
            <v>1223.5400000000002</v>
          </cell>
          <cell r="P157">
            <v>122.35400000000001</v>
          </cell>
          <cell r="R157">
            <v>0</v>
          </cell>
          <cell r="S157">
            <v>2905.6400000000003</v>
          </cell>
          <cell r="T157">
            <v>290.56400000000002</v>
          </cell>
          <cell r="V157">
            <v>46826.310000000005</v>
          </cell>
          <cell r="W157">
            <v>4682.6310000000003</v>
          </cell>
          <cell r="X157">
            <v>127.26</v>
          </cell>
          <cell r="Y157">
            <v>12.726000000000001</v>
          </cell>
          <cell r="AA157">
            <v>0</v>
          </cell>
          <cell r="AB157">
            <v>3239.1800000000003</v>
          </cell>
          <cell r="AC157">
            <v>323.91800000000001</v>
          </cell>
          <cell r="AE157">
            <v>0</v>
          </cell>
        </row>
        <row r="158">
          <cell r="M158">
            <v>26116</v>
          </cell>
          <cell r="N158">
            <v>1</v>
          </cell>
          <cell r="O158">
            <v>105.07000000000001</v>
          </cell>
          <cell r="P158">
            <v>105.07000000000001</v>
          </cell>
          <cell r="R158">
            <v>0</v>
          </cell>
          <cell r="S158">
            <v>229.8</v>
          </cell>
          <cell r="T158">
            <v>229.8</v>
          </cell>
          <cell r="V158">
            <v>3793.6</v>
          </cell>
          <cell r="W158">
            <v>3793.6</v>
          </cell>
          <cell r="Y158">
            <v>0</v>
          </cell>
          <cell r="AA158">
            <v>0</v>
          </cell>
          <cell r="AB158">
            <v>229.37</v>
          </cell>
          <cell r="AC158">
            <v>229.37</v>
          </cell>
          <cell r="AE158">
            <v>0</v>
          </cell>
        </row>
        <row r="159">
          <cell r="M159">
            <v>26123</v>
          </cell>
          <cell r="N159">
            <v>17</v>
          </cell>
          <cell r="O159">
            <v>2366.8399999999997</v>
          </cell>
          <cell r="P159">
            <v>139.22588235294117</v>
          </cell>
          <cell r="R159">
            <v>0</v>
          </cell>
          <cell r="S159">
            <v>2964.4400000000005</v>
          </cell>
          <cell r="T159">
            <v>174.37882352941179</v>
          </cell>
          <cell r="V159">
            <v>105682.10999999999</v>
          </cell>
          <cell r="W159">
            <v>6216.5947058823522</v>
          </cell>
          <cell r="X159">
            <v>173.48000000000002</v>
          </cell>
          <cell r="Y159">
            <v>10.204705882352942</v>
          </cell>
          <cell r="AA159">
            <v>0</v>
          </cell>
          <cell r="AB159">
            <v>6716.2199999999984</v>
          </cell>
          <cell r="AC159">
            <v>395.07176470588229</v>
          </cell>
          <cell r="AE159">
            <v>0</v>
          </cell>
        </row>
        <row r="160">
          <cell r="M160">
            <v>26145</v>
          </cell>
          <cell r="N160">
            <v>1</v>
          </cell>
          <cell r="O160">
            <v>67.34</v>
          </cell>
          <cell r="P160">
            <v>67.34</v>
          </cell>
          <cell r="R160">
            <v>0</v>
          </cell>
          <cell r="S160">
            <v>503.65000000000003</v>
          </cell>
          <cell r="T160">
            <v>503.65000000000003</v>
          </cell>
          <cell r="V160">
            <v>4655.6000000000004</v>
          </cell>
          <cell r="W160">
            <v>4655.6000000000004</v>
          </cell>
          <cell r="Y160">
            <v>0</v>
          </cell>
          <cell r="AA160">
            <v>0</v>
          </cell>
          <cell r="AB160">
            <v>333.09</v>
          </cell>
          <cell r="AC160">
            <v>333.09</v>
          </cell>
          <cell r="AE160">
            <v>0</v>
          </cell>
        </row>
        <row r="161">
          <cell r="M161">
            <v>26160</v>
          </cell>
          <cell r="N161">
            <v>6</v>
          </cell>
          <cell r="O161">
            <v>813.54000000000019</v>
          </cell>
          <cell r="P161">
            <v>135.59000000000003</v>
          </cell>
          <cell r="R161">
            <v>0</v>
          </cell>
          <cell r="S161">
            <v>1298.43</v>
          </cell>
          <cell r="T161">
            <v>216.405</v>
          </cell>
          <cell r="V161">
            <v>23046.79</v>
          </cell>
          <cell r="W161">
            <v>3841.1316666666667</v>
          </cell>
          <cell r="X161">
            <v>41.25</v>
          </cell>
          <cell r="Y161">
            <v>6.875</v>
          </cell>
          <cell r="AA161">
            <v>0</v>
          </cell>
          <cell r="AB161">
            <v>2165.3200000000002</v>
          </cell>
          <cell r="AC161">
            <v>360.88666666666671</v>
          </cell>
          <cell r="AE161">
            <v>0</v>
          </cell>
        </row>
        <row r="162">
          <cell r="M162">
            <v>26440</v>
          </cell>
          <cell r="N162">
            <v>1</v>
          </cell>
          <cell r="O162">
            <v>134.67000000000002</v>
          </cell>
          <cell r="P162">
            <v>134.67000000000002</v>
          </cell>
          <cell r="R162">
            <v>0</v>
          </cell>
          <cell r="T162">
            <v>0</v>
          </cell>
          <cell r="V162">
            <v>4167</v>
          </cell>
          <cell r="W162">
            <v>4167</v>
          </cell>
          <cell r="Y162">
            <v>0</v>
          </cell>
          <cell r="AA162">
            <v>0</v>
          </cell>
          <cell r="AB162">
            <v>309.95999999999998</v>
          </cell>
          <cell r="AC162">
            <v>309.95999999999998</v>
          </cell>
          <cell r="AE162">
            <v>0</v>
          </cell>
        </row>
        <row r="163">
          <cell r="M163">
            <v>26442</v>
          </cell>
          <cell r="N163">
            <v>49</v>
          </cell>
          <cell r="O163">
            <v>6786.7099999999937</v>
          </cell>
          <cell r="P163">
            <v>138.50428571428557</v>
          </cell>
          <cell r="R163">
            <v>0</v>
          </cell>
          <cell r="S163">
            <v>560.3599999999999</v>
          </cell>
          <cell r="T163">
            <v>11.435918367346936</v>
          </cell>
          <cell r="V163">
            <v>215051.78</v>
          </cell>
          <cell r="W163">
            <v>4388.8118367346942</v>
          </cell>
          <cell r="X163">
            <v>560.43000000000006</v>
          </cell>
          <cell r="Y163">
            <v>11.437346938775512</v>
          </cell>
          <cell r="AA163">
            <v>0</v>
          </cell>
          <cell r="AB163">
            <v>17393.550000000007</v>
          </cell>
          <cell r="AC163">
            <v>354.97040816326546</v>
          </cell>
          <cell r="AE163">
            <v>0</v>
          </cell>
        </row>
        <row r="164">
          <cell r="M164">
            <v>26455</v>
          </cell>
          <cell r="N164">
            <v>1</v>
          </cell>
          <cell r="O164">
            <v>188.52</v>
          </cell>
          <cell r="P164">
            <v>188.52</v>
          </cell>
          <cell r="R164">
            <v>0</v>
          </cell>
          <cell r="S164">
            <v>32.64</v>
          </cell>
          <cell r="T164">
            <v>32.64</v>
          </cell>
          <cell r="V164">
            <v>4601.63</v>
          </cell>
          <cell r="W164">
            <v>4601.63</v>
          </cell>
          <cell r="X164">
            <v>22.69</v>
          </cell>
          <cell r="Y164">
            <v>22.69</v>
          </cell>
          <cell r="AA164">
            <v>0</v>
          </cell>
          <cell r="AB164">
            <v>333.09</v>
          </cell>
          <cell r="AC164">
            <v>333.09</v>
          </cell>
          <cell r="AE164">
            <v>0</v>
          </cell>
        </row>
        <row r="165">
          <cell r="M165">
            <v>26735</v>
          </cell>
          <cell r="N165">
            <v>2</v>
          </cell>
          <cell r="O165">
            <v>188.05000000000004</v>
          </cell>
          <cell r="P165">
            <v>94.02500000000002</v>
          </cell>
          <cell r="R165">
            <v>0</v>
          </cell>
          <cell r="T165">
            <v>0</v>
          </cell>
          <cell r="V165">
            <v>15865.49</v>
          </cell>
          <cell r="W165">
            <v>7932.7449999999999</v>
          </cell>
          <cell r="Y165">
            <v>0</v>
          </cell>
          <cell r="AA165">
            <v>0</v>
          </cell>
          <cell r="AB165">
            <v>9772.260000000002</v>
          </cell>
          <cell r="AC165">
            <v>4886.130000000001</v>
          </cell>
          <cell r="AE165">
            <v>0</v>
          </cell>
        </row>
        <row r="166">
          <cell r="M166">
            <v>26989</v>
          </cell>
          <cell r="N166">
            <v>1</v>
          </cell>
          <cell r="O166">
            <v>93.820000000000007</v>
          </cell>
          <cell r="P166">
            <v>93.820000000000007</v>
          </cell>
          <cell r="Q166">
            <v>0</v>
          </cell>
          <cell r="R166">
            <v>0</v>
          </cell>
          <cell r="T166">
            <v>0</v>
          </cell>
          <cell r="V166">
            <v>3551.3999999999996</v>
          </cell>
          <cell r="W166">
            <v>3551.3999999999996</v>
          </cell>
          <cell r="Y166">
            <v>0</v>
          </cell>
          <cell r="AA166">
            <v>0</v>
          </cell>
          <cell r="AB166">
            <v>401.43999999999994</v>
          </cell>
          <cell r="AC166">
            <v>401.43999999999994</v>
          </cell>
          <cell r="AE166">
            <v>0</v>
          </cell>
        </row>
        <row r="167">
          <cell r="M167">
            <v>27045</v>
          </cell>
          <cell r="N167">
            <v>3</v>
          </cell>
          <cell r="O167">
            <v>334.71000000000015</v>
          </cell>
          <cell r="P167">
            <v>111.57000000000005</v>
          </cell>
          <cell r="R167">
            <v>0</v>
          </cell>
          <cell r="S167">
            <v>639.4</v>
          </cell>
          <cell r="T167">
            <v>213.13333333333333</v>
          </cell>
          <cell r="V167">
            <v>14954.91</v>
          </cell>
          <cell r="W167">
            <v>4984.97</v>
          </cell>
          <cell r="X167">
            <v>21.36</v>
          </cell>
          <cell r="Y167">
            <v>7.12</v>
          </cell>
          <cell r="AA167">
            <v>0</v>
          </cell>
          <cell r="AB167">
            <v>1350.1200000000001</v>
          </cell>
          <cell r="AC167">
            <v>450.04</v>
          </cell>
          <cell r="AE167">
            <v>0</v>
          </cell>
        </row>
        <row r="168">
          <cell r="M168">
            <v>27047</v>
          </cell>
          <cell r="N168">
            <v>1</v>
          </cell>
          <cell r="O168">
            <v>82.509999999999991</v>
          </cell>
          <cell r="P168">
            <v>82.509999999999991</v>
          </cell>
          <cell r="R168">
            <v>0</v>
          </cell>
          <cell r="S168">
            <v>444</v>
          </cell>
          <cell r="T168">
            <v>444</v>
          </cell>
          <cell r="V168">
            <v>4201.78</v>
          </cell>
          <cell r="W168">
            <v>4201.78</v>
          </cell>
          <cell r="Y168">
            <v>0</v>
          </cell>
          <cell r="AA168">
            <v>0</v>
          </cell>
          <cell r="AB168">
            <v>1916.9499999999998</v>
          </cell>
          <cell r="AC168">
            <v>1916.9499999999998</v>
          </cell>
          <cell r="AE168">
            <v>0</v>
          </cell>
        </row>
        <row r="169">
          <cell r="M169">
            <v>27093</v>
          </cell>
          <cell r="N169">
            <v>1</v>
          </cell>
          <cell r="O169">
            <v>116.73</v>
          </cell>
          <cell r="P169">
            <v>116.73</v>
          </cell>
          <cell r="Q169">
            <v>0</v>
          </cell>
          <cell r="R169">
            <v>0</v>
          </cell>
          <cell r="S169">
            <v>15.38</v>
          </cell>
          <cell r="T169">
            <v>15.38</v>
          </cell>
          <cell r="V169">
            <v>2612.83</v>
          </cell>
          <cell r="W169">
            <v>2612.83</v>
          </cell>
          <cell r="X169">
            <v>22.14</v>
          </cell>
          <cell r="Y169">
            <v>22.14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</row>
        <row r="170">
          <cell r="M170">
            <v>27130</v>
          </cell>
          <cell r="N170">
            <v>21</v>
          </cell>
          <cell r="O170">
            <v>23612.289999999994</v>
          </cell>
          <cell r="P170">
            <v>1124.3947619047617</v>
          </cell>
          <cell r="Q170">
            <v>5625.47</v>
          </cell>
          <cell r="R170">
            <v>267.87952380952385</v>
          </cell>
          <cell r="S170">
            <v>9603.4799999999632</v>
          </cell>
          <cell r="T170">
            <v>457.30857142856968</v>
          </cell>
          <cell r="V170">
            <v>233032.34000000003</v>
          </cell>
          <cell r="W170">
            <v>11096.778095238096</v>
          </cell>
          <cell r="X170">
            <v>3448.31</v>
          </cell>
          <cell r="Y170">
            <v>164.20523809523809</v>
          </cell>
          <cell r="AA170">
            <v>0</v>
          </cell>
          <cell r="AB170">
            <v>310000.36999999988</v>
          </cell>
          <cell r="AC170">
            <v>14761.922380952376</v>
          </cell>
          <cell r="AD170">
            <v>24140.04999999997</v>
          </cell>
          <cell r="AE170">
            <v>1149.526190476189</v>
          </cell>
        </row>
        <row r="171">
          <cell r="M171">
            <v>27134</v>
          </cell>
          <cell r="N171">
            <v>1</v>
          </cell>
          <cell r="O171">
            <v>1071.0700000000002</v>
          </cell>
          <cell r="P171">
            <v>1071.0700000000002</v>
          </cell>
          <cell r="Q171">
            <v>0</v>
          </cell>
          <cell r="R171">
            <v>0</v>
          </cell>
          <cell r="S171">
            <v>180.70999999999998</v>
          </cell>
          <cell r="T171">
            <v>180.70999999999998</v>
          </cell>
          <cell r="V171">
            <v>15145.5</v>
          </cell>
          <cell r="W171">
            <v>15145.5</v>
          </cell>
          <cell r="X171">
            <v>123.26</v>
          </cell>
          <cell r="Y171">
            <v>123.26</v>
          </cell>
          <cell r="Z171">
            <v>2846.2</v>
          </cell>
          <cell r="AA171">
            <v>2846.2</v>
          </cell>
          <cell r="AB171">
            <v>12146.459999999997</v>
          </cell>
          <cell r="AC171">
            <v>12146.459999999997</v>
          </cell>
          <cell r="AD171">
            <v>891.97</v>
          </cell>
          <cell r="AE171">
            <v>891.97</v>
          </cell>
        </row>
        <row r="172">
          <cell r="M172">
            <v>27236</v>
          </cell>
          <cell r="N172">
            <v>1</v>
          </cell>
          <cell r="O172">
            <v>1077.9200000000003</v>
          </cell>
          <cell r="P172">
            <v>1077.9200000000003</v>
          </cell>
          <cell r="Q172">
            <v>160.47999999999999</v>
          </cell>
          <cell r="R172">
            <v>160.47999999999999</v>
          </cell>
          <cell r="S172">
            <v>496.2999999999999</v>
          </cell>
          <cell r="T172">
            <v>496.2999999999999</v>
          </cell>
          <cell r="V172">
            <v>7989.6</v>
          </cell>
          <cell r="W172">
            <v>7989.6</v>
          </cell>
          <cell r="X172">
            <v>78.06</v>
          </cell>
          <cell r="Y172">
            <v>78.06</v>
          </cell>
          <cell r="AA172">
            <v>0</v>
          </cell>
          <cell r="AB172">
            <v>11789.28</v>
          </cell>
          <cell r="AC172">
            <v>11789.28</v>
          </cell>
          <cell r="AD172">
            <v>1187.5300000000002</v>
          </cell>
          <cell r="AE172">
            <v>1187.5300000000002</v>
          </cell>
        </row>
        <row r="173">
          <cell r="M173">
            <v>27245</v>
          </cell>
          <cell r="N173">
            <v>1</v>
          </cell>
          <cell r="O173">
            <v>1084.43</v>
          </cell>
          <cell r="P173">
            <v>1084.43</v>
          </cell>
          <cell r="Q173">
            <v>0</v>
          </cell>
          <cell r="R173">
            <v>0</v>
          </cell>
          <cell r="S173">
            <v>49.679999999999993</v>
          </cell>
          <cell r="T173">
            <v>49.679999999999993</v>
          </cell>
          <cell r="V173">
            <v>7435.7400000000007</v>
          </cell>
          <cell r="W173">
            <v>7435.7400000000007</v>
          </cell>
          <cell r="Y173">
            <v>0</v>
          </cell>
          <cell r="AA173">
            <v>0</v>
          </cell>
          <cell r="AB173">
            <v>12010.490000000002</v>
          </cell>
          <cell r="AC173">
            <v>12010.490000000002</v>
          </cell>
          <cell r="AE173">
            <v>0</v>
          </cell>
        </row>
        <row r="174">
          <cell r="M174">
            <v>27301</v>
          </cell>
          <cell r="N174">
            <v>1</v>
          </cell>
          <cell r="O174">
            <v>170.08999999999997</v>
          </cell>
          <cell r="P174">
            <v>170.08999999999997</v>
          </cell>
          <cell r="R174">
            <v>0</v>
          </cell>
          <cell r="S174">
            <v>44.400000000000006</v>
          </cell>
          <cell r="T174">
            <v>44.400000000000006</v>
          </cell>
          <cell r="V174">
            <v>5008.5</v>
          </cell>
          <cell r="W174">
            <v>5008.5</v>
          </cell>
          <cell r="Y174">
            <v>0</v>
          </cell>
          <cell r="AA174">
            <v>0</v>
          </cell>
          <cell r="AB174">
            <v>1023.43</v>
          </cell>
          <cell r="AC174">
            <v>1023.43</v>
          </cell>
          <cell r="AE174">
            <v>0</v>
          </cell>
        </row>
        <row r="175">
          <cell r="M175">
            <v>27337</v>
          </cell>
          <cell r="N175">
            <v>1</v>
          </cell>
          <cell r="O175">
            <v>95.47999999999999</v>
          </cell>
          <cell r="P175">
            <v>95.47999999999999</v>
          </cell>
          <cell r="R175">
            <v>0</v>
          </cell>
          <cell r="S175">
            <v>222</v>
          </cell>
          <cell r="T175">
            <v>222</v>
          </cell>
          <cell r="V175">
            <v>5109.34</v>
          </cell>
          <cell r="W175">
            <v>5109.34</v>
          </cell>
          <cell r="X175">
            <v>20.22</v>
          </cell>
          <cell r="Y175">
            <v>20.22</v>
          </cell>
          <cell r="AA175">
            <v>0</v>
          </cell>
          <cell r="AB175">
            <v>348</v>
          </cell>
          <cell r="AC175">
            <v>348</v>
          </cell>
          <cell r="AE175">
            <v>0</v>
          </cell>
        </row>
        <row r="176">
          <cell r="M176">
            <v>27339</v>
          </cell>
          <cell r="N176">
            <v>1</v>
          </cell>
          <cell r="O176">
            <v>259.26</v>
          </cell>
          <cell r="P176">
            <v>259.26</v>
          </cell>
          <cell r="R176">
            <v>0</v>
          </cell>
          <cell r="S176">
            <v>2836.7999999999997</v>
          </cell>
          <cell r="T176">
            <v>2836.7999999999997</v>
          </cell>
          <cell r="V176">
            <v>10668.96</v>
          </cell>
          <cell r="W176">
            <v>10668.96</v>
          </cell>
          <cell r="Y176">
            <v>0</v>
          </cell>
          <cell r="AA176">
            <v>0</v>
          </cell>
          <cell r="AB176">
            <v>349.35999999999996</v>
          </cell>
          <cell r="AC176">
            <v>349.35999999999996</v>
          </cell>
          <cell r="AE176">
            <v>0</v>
          </cell>
        </row>
        <row r="177">
          <cell r="M177">
            <v>27385</v>
          </cell>
          <cell r="N177">
            <v>1</v>
          </cell>
          <cell r="O177">
            <v>303.11999999999995</v>
          </cell>
          <cell r="P177">
            <v>303.11999999999995</v>
          </cell>
          <cell r="R177">
            <v>0</v>
          </cell>
          <cell r="S177">
            <v>45.96</v>
          </cell>
          <cell r="T177">
            <v>45.96</v>
          </cell>
          <cell r="V177">
            <v>10035.15</v>
          </cell>
          <cell r="W177">
            <v>10035.15</v>
          </cell>
          <cell r="Y177">
            <v>0</v>
          </cell>
          <cell r="AA177">
            <v>0</v>
          </cell>
          <cell r="AB177">
            <v>6703.7000000000007</v>
          </cell>
          <cell r="AC177">
            <v>6703.7000000000007</v>
          </cell>
          <cell r="AE177">
            <v>0</v>
          </cell>
        </row>
        <row r="178">
          <cell r="M178">
            <v>27425</v>
          </cell>
          <cell r="N178">
            <v>1</v>
          </cell>
          <cell r="O178">
            <v>931.92999999999972</v>
          </cell>
          <cell r="P178">
            <v>931.92999999999972</v>
          </cell>
          <cell r="R178">
            <v>0</v>
          </cell>
          <cell r="S178">
            <v>76.900000000000006</v>
          </cell>
          <cell r="T178">
            <v>76.900000000000006</v>
          </cell>
          <cell r="V178">
            <v>9845.34</v>
          </cell>
          <cell r="W178">
            <v>9845.34</v>
          </cell>
          <cell r="Y178">
            <v>0</v>
          </cell>
          <cell r="AA178">
            <v>0</v>
          </cell>
          <cell r="AB178">
            <v>4214.6000000000004</v>
          </cell>
          <cell r="AC178">
            <v>4214.6000000000004</v>
          </cell>
          <cell r="AE178">
            <v>0</v>
          </cell>
        </row>
        <row r="179">
          <cell r="M179">
            <v>27427</v>
          </cell>
          <cell r="N179">
            <v>2</v>
          </cell>
          <cell r="O179">
            <v>697.42</v>
          </cell>
          <cell r="P179">
            <v>348.71</v>
          </cell>
          <cell r="R179">
            <v>0</v>
          </cell>
          <cell r="S179">
            <v>39.799999999999997</v>
          </cell>
          <cell r="T179">
            <v>19.899999999999999</v>
          </cell>
          <cell r="V179">
            <v>19198.61</v>
          </cell>
          <cell r="W179">
            <v>9599.3050000000003</v>
          </cell>
          <cell r="Y179">
            <v>0</v>
          </cell>
          <cell r="AA179">
            <v>0</v>
          </cell>
          <cell r="AB179">
            <v>37156.300000000003</v>
          </cell>
          <cell r="AC179">
            <v>18578.150000000001</v>
          </cell>
          <cell r="AE179">
            <v>0</v>
          </cell>
        </row>
        <row r="180">
          <cell r="M180">
            <v>27447</v>
          </cell>
          <cell r="N180">
            <v>29</v>
          </cell>
          <cell r="O180">
            <v>30732.769999999979</v>
          </cell>
          <cell r="P180">
            <v>1059.7506896551718</v>
          </cell>
          <cell r="Q180">
            <v>4519.0499999999993</v>
          </cell>
          <cell r="R180">
            <v>155.82931034482755</v>
          </cell>
          <cell r="S180">
            <v>12527.499999999916</v>
          </cell>
          <cell r="T180">
            <v>431.98275862068675</v>
          </cell>
          <cell r="V180">
            <v>319031.49</v>
          </cell>
          <cell r="W180">
            <v>11001.085862068965</v>
          </cell>
          <cell r="X180">
            <v>4188.1699999999973</v>
          </cell>
          <cell r="Y180">
            <v>144.41965517241371</v>
          </cell>
          <cell r="AA180">
            <v>0</v>
          </cell>
          <cell r="AB180">
            <v>474978.90999999968</v>
          </cell>
          <cell r="AC180">
            <v>16378.583103448265</v>
          </cell>
          <cell r="AD180">
            <v>39194.509999999973</v>
          </cell>
          <cell r="AE180">
            <v>1351.5348275862059</v>
          </cell>
        </row>
        <row r="181">
          <cell r="M181">
            <v>27487</v>
          </cell>
          <cell r="N181">
            <v>1</v>
          </cell>
          <cell r="O181">
            <v>1503.170000000001</v>
          </cell>
          <cell r="P181">
            <v>1503.170000000001</v>
          </cell>
          <cell r="Q181">
            <v>160.47999999999999</v>
          </cell>
          <cell r="R181">
            <v>160.47999999999999</v>
          </cell>
          <cell r="S181">
            <v>446.50999999999993</v>
          </cell>
          <cell r="T181">
            <v>446.50999999999993</v>
          </cell>
          <cell r="V181">
            <v>17220.8</v>
          </cell>
          <cell r="W181">
            <v>17220.8</v>
          </cell>
          <cell r="X181">
            <v>273.23</v>
          </cell>
          <cell r="Y181">
            <v>273.23</v>
          </cell>
          <cell r="AA181">
            <v>0</v>
          </cell>
          <cell r="AB181">
            <v>48132.499999999993</v>
          </cell>
          <cell r="AC181">
            <v>48132.499999999993</v>
          </cell>
          <cell r="AD181">
            <v>1165.6000000000001</v>
          </cell>
          <cell r="AE181">
            <v>1165.6000000000001</v>
          </cell>
        </row>
        <row r="182">
          <cell r="M182">
            <v>27524</v>
          </cell>
          <cell r="N182">
            <v>1</v>
          </cell>
          <cell r="O182">
            <v>81.680000000000007</v>
          </cell>
          <cell r="P182">
            <v>81.680000000000007</v>
          </cell>
          <cell r="Q182">
            <v>0</v>
          </cell>
          <cell r="R182">
            <v>0</v>
          </cell>
          <cell r="T182">
            <v>0</v>
          </cell>
          <cell r="V182">
            <v>6835.7000000000007</v>
          </cell>
          <cell r="W182">
            <v>6835.7000000000007</v>
          </cell>
          <cell r="Y182">
            <v>0</v>
          </cell>
          <cell r="AA182">
            <v>0</v>
          </cell>
          <cell r="AB182">
            <v>3782.25</v>
          </cell>
          <cell r="AC182">
            <v>3782.25</v>
          </cell>
          <cell r="AE182">
            <v>0</v>
          </cell>
        </row>
        <row r="183">
          <cell r="M183">
            <v>27610</v>
          </cell>
          <cell r="N183">
            <v>1</v>
          </cell>
          <cell r="O183">
            <v>97.11999999999999</v>
          </cell>
          <cell r="P183">
            <v>97.11999999999999</v>
          </cell>
          <cell r="Q183">
            <v>0</v>
          </cell>
          <cell r="R183">
            <v>0</v>
          </cell>
          <cell r="T183">
            <v>0</v>
          </cell>
          <cell r="V183">
            <v>13029.39</v>
          </cell>
          <cell r="W183">
            <v>13029.39</v>
          </cell>
          <cell r="Y183">
            <v>0</v>
          </cell>
          <cell r="AA183">
            <v>0</v>
          </cell>
          <cell r="AB183">
            <v>5783.5600000000013</v>
          </cell>
          <cell r="AC183">
            <v>5783.5600000000013</v>
          </cell>
          <cell r="AE183">
            <v>0</v>
          </cell>
        </row>
        <row r="184">
          <cell r="M184">
            <v>27612</v>
          </cell>
          <cell r="N184">
            <v>1</v>
          </cell>
          <cell r="O184">
            <v>254.81000000000003</v>
          </cell>
          <cell r="P184">
            <v>254.81000000000003</v>
          </cell>
          <cell r="Q184">
            <v>0</v>
          </cell>
          <cell r="R184">
            <v>0</v>
          </cell>
          <cell r="T184">
            <v>0</v>
          </cell>
          <cell r="V184">
            <v>12133.15</v>
          </cell>
          <cell r="W184">
            <v>12133.15</v>
          </cell>
          <cell r="Y184">
            <v>0</v>
          </cell>
          <cell r="AA184">
            <v>0</v>
          </cell>
          <cell r="AB184">
            <v>24437.969999999998</v>
          </cell>
          <cell r="AC184">
            <v>24437.969999999998</v>
          </cell>
          <cell r="AE184">
            <v>0</v>
          </cell>
        </row>
        <row r="185">
          <cell r="M185">
            <v>27618</v>
          </cell>
          <cell r="N185">
            <v>1</v>
          </cell>
          <cell r="O185">
            <v>105.96</v>
          </cell>
          <cell r="P185">
            <v>105.96</v>
          </cell>
          <cell r="R185">
            <v>0</v>
          </cell>
          <cell r="S185">
            <v>229.8</v>
          </cell>
          <cell r="T185">
            <v>229.8</v>
          </cell>
          <cell r="V185">
            <v>4003.4</v>
          </cell>
          <cell r="W185">
            <v>4003.4</v>
          </cell>
          <cell r="Y185">
            <v>0</v>
          </cell>
          <cell r="AA185">
            <v>0</v>
          </cell>
          <cell r="AB185">
            <v>626</v>
          </cell>
          <cell r="AC185">
            <v>626</v>
          </cell>
          <cell r="AE185">
            <v>0</v>
          </cell>
        </row>
        <row r="186">
          <cell r="M186">
            <v>27630</v>
          </cell>
          <cell r="N186">
            <v>1</v>
          </cell>
          <cell r="O186">
            <v>107.27</v>
          </cell>
          <cell r="P186">
            <v>107.27</v>
          </cell>
          <cell r="R186">
            <v>0</v>
          </cell>
          <cell r="T186">
            <v>0</v>
          </cell>
          <cell r="V186">
            <v>4756.3999999999996</v>
          </cell>
          <cell r="W186">
            <v>4756.3999999999996</v>
          </cell>
          <cell r="Y186">
            <v>0</v>
          </cell>
          <cell r="AA186">
            <v>0</v>
          </cell>
          <cell r="AB186">
            <v>241.19</v>
          </cell>
          <cell r="AC186">
            <v>241.19</v>
          </cell>
          <cell r="AE186">
            <v>0</v>
          </cell>
        </row>
        <row r="187">
          <cell r="M187">
            <v>27634</v>
          </cell>
          <cell r="N187">
            <v>1</v>
          </cell>
          <cell r="O187">
            <v>76.169999999999987</v>
          </cell>
          <cell r="P187">
            <v>76.169999999999987</v>
          </cell>
          <cell r="R187">
            <v>0</v>
          </cell>
          <cell r="S187">
            <v>217.2</v>
          </cell>
          <cell r="T187">
            <v>217.2</v>
          </cell>
          <cell r="V187">
            <v>3951.3</v>
          </cell>
          <cell r="W187">
            <v>3951.3</v>
          </cell>
          <cell r="Y187">
            <v>0</v>
          </cell>
          <cell r="AA187">
            <v>0</v>
          </cell>
          <cell r="AB187">
            <v>643.54000000000008</v>
          </cell>
          <cell r="AC187">
            <v>643.54000000000008</v>
          </cell>
          <cell r="AE187">
            <v>0</v>
          </cell>
        </row>
        <row r="188">
          <cell r="M188">
            <v>27635</v>
          </cell>
          <cell r="N188">
            <v>2</v>
          </cell>
          <cell r="O188">
            <v>1154.98</v>
          </cell>
          <cell r="P188">
            <v>577.49</v>
          </cell>
          <cell r="Q188">
            <v>154.37</v>
          </cell>
          <cell r="R188">
            <v>77.185000000000002</v>
          </cell>
          <cell r="S188">
            <v>493.95</v>
          </cell>
          <cell r="T188">
            <v>246.97499999999999</v>
          </cell>
          <cell r="V188">
            <v>12668.24</v>
          </cell>
          <cell r="W188">
            <v>6334.12</v>
          </cell>
          <cell r="Y188">
            <v>0</v>
          </cell>
          <cell r="AA188">
            <v>0</v>
          </cell>
          <cell r="AB188">
            <v>2861.8099999999995</v>
          </cell>
          <cell r="AC188">
            <v>1430.9049999999997</v>
          </cell>
          <cell r="AE188">
            <v>0</v>
          </cell>
        </row>
        <row r="189">
          <cell r="M189">
            <v>27650</v>
          </cell>
          <cell r="N189">
            <v>12</v>
          </cell>
          <cell r="O189">
            <v>3490.1800000000007</v>
          </cell>
          <cell r="P189">
            <v>290.84833333333341</v>
          </cell>
          <cell r="Q189">
            <v>160.47999999999999</v>
          </cell>
          <cell r="R189">
            <v>13.373333333333333</v>
          </cell>
          <cell r="S189">
            <v>754.14</v>
          </cell>
          <cell r="T189">
            <v>62.844999999999999</v>
          </cell>
          <cell r="V189">
            <v>79177.099999999991</v>
          </cell>
          <cell r="W189">
            <v>6598.0916666666662</v>
          </cell>
          <cell r="X189">
            <v>21.03</v>
          </cell>
          <cell r="Y189">
            <v>1.7525000000000002</v>
          </cell>
          <cell r="AA189">
            <v>0</v>
          </cell>
          <cell r="AB189">
            <v>111870.88000000011</v>
          </cell>
          <cell r="AC189">
            <v>9322.5733333333428</v>
          </cell>
          <cell r="AE189">
            <v>0</v>
          </cell>
        </row>
        <row r="190">
          <cell r="M190">
            <v>27652</v>
          </cell>
          <cell r="N190">
            <v>1</v>
          </cell>
          <cell r="O190">
            <v>819.31000000000006</v>
          </cell>
          <cell r="P190">
            <v>819.31000000000006</v>
          </cell>
          <cell r="R190">
            <v>0</v>
          </cell>
          <cell r="T190">
            <v>0</v>
          </cell>
          <cell r="V190">
            <v>9238.0299999999988</v>
          </cell>
          <cell r="W190">
            <v>9238.0299999999988</v>
          </cell>
          <cell r="X190">
            <v>22.14</v>
          </cell>
          <cell r="Y190">
            <v>22.14</v>
          </cell>
          <cell r="AA190">
            <v>0</v>
          </cell>
          <cell r="AB190">
            <v>10157.19</v>
          </cell>
          <cell r="AC190">
            <v>10157.19</v>
          </cell>
          <cell r="AE190">
            <v>0</v>
          </cell>
        </row>
        <row r="191">
          <cell r="M191">
            <v>27654</v>
          </cell>
          <cell r="N191">
            <v>2</v>
          </cell>
          <cell r="O191">
            <v>897.44</v>
          </cell>
          <cell r="P191">
            <v>448.72</v>
          </cell>
          <cell r="Q191">
            <v>160.47999999999999</v>
          </cell>
          <cell r="R191">
            <v>80.239999999999995</v>
          </cell>
          <cell r="S191">
            <v>30.64</v>
          </cell>
          <cell r="T191">
            <v>15.32</v>
          </cell>
          <cell r="V191">
            <v>11533.95</v>
          </cell>
          <cell r="W191">
            <v>5766.9750000000004</v>
          </cell>
          <cell r="Y191">
            <v>0</v>
          </cell>
          <cell r="AA191">
            <v>0</v>
          </cell>
          <cell r="AB191">
            <v>9752.8100000000013</v>
          </cell>
          <cell r="AC191">
            <v>4876.4050000000007</v>
          </cell>
          <cell r="AE191">
            <v>0</v>
          </cell>
        </row>
        <row r="192">
          <cell r="M192">
            <v>27685</v>
          </cell>
          <cell r="N192">
            <v>1</v>
          </cell>
          <cell r="O192">
            <v>1052.71</v>
          </cell>
          <cell r="P192">
            <v>1052.71</v>
          </cell>
          <cell r="Q192">
            <v>154.37</v>
          </cell>
          <cell r="R192">
            <v>154.37</v>
          </cell>
          <cell r="T192">
            <v>0</v>
          </cell>
          <cell r="V192">
            <v>5414.35</v>
          </cell>
          <cell r="W192">
            <v>5414.35</v>
          </cell>
          <cell r="Y192">
            <v>0</v>
          </cell>
          <cell r="AA192">
            <v>0</v>
          </cell>
          <cell r="AB192">
            <v>835.49000000000012</v>
          </cell>
          <cell r="AC192">
            <v>835.49000000000012</v>
          </cell>
          <cell r="AE192">
            <v>0</v>
          </cell>
        </row>
        <row r="193">
          <cell r="M193">
            <v>27687</v>
          </cell>
          <cell r="N193">
            <v>6</v>
          </cell>
          <cell r="O193">
            <v>819.56999999999982</v>
          </cell>
          <cell r="P193">
            <v>136.59499999999997</v>
          </cell>
          <cell r="Q193">
            <v>0</v>
          </cell>
          <cell r="R193">
            <v>0</v>
          </cell>
          <cell r="S193">
            <v>396.56999999999994</v>
          </cell>
          <cell r="T193">
            <v>66.094999999999985</v>
          </cell>
          <cell r="V193">
            <v>45521.69000000001</v>
          </cell>
          <cell r="W193">
            <v>7586.9483333333346</v>
          </cell>
          <cell r="X193">
            <v>49.849999999999994</v>
          </cell>
          <cell r="Y193">
            <v>8.3083333333333318</v>
          </cell>
          <cell r="AA193">
            <v>0</v>
          </cell>
          <cell r="AB193">
            <v>84025.890000000014</v>
          </cell>
          <cell r="AC193">
            <v>14004.315000000002</v>
          </cell>
          <cell r="AD193">
            <v>1408.9399999999998</v>
          </cell>
          <cell r="AE193">
            <v>234.8233333333333</v>
          </cell>
        </row>
        <row r="194">
          <cell r="M194">
            <v>27695</v>
          </cell>
          <cell r="N194">
            <v>1</v>
          </cell>
          <cell r="O194">
            <v>83.56</v>
          </cell>
          <cell r="P194">
            <v>83.56</v>
          </cell>
          <cell r="R194">
            <v>0</v>
          </cell>
          <cell r="T194">
            <v>0</v>
          </cell>
          <cell r="V194">
            <v>4859.3999999999996</v>
          </cell>
          <cell r="W194">
            <v>4859.3999999999996</v>
          </cell>
          <cell r="Y194">
            <v>0</v>
          </cell>
          <cell r="AA194">
            <v>0</v>
          </cell>
          <cell r="AB194">
            <v>13535.98</v>
          </cell>
          <cell r="AC194">
            <v>13535.98</v>
          </cell>
          <cell r="AE194">
            <v>0</v>
          </cell>
        </row>
        <row r="195">
          <cell r="M195">
            <v>27703</v>
          </cell>
          <cell r="N195">
            <v>2</v>
          </cell>
          <cell r="O195">
            <v>762.37000000000012</v>
          </cell>
          <cell r="P195">
            <v>381.18500000000006</v>
          </cell>
          <cell r="Q195">
            <v>0</v>
          </cell>
          <cell r="R195">
            <v>0</v>
          </cell>
          <cell r="S195">
            <v>1793.3999999999999</v>
          </cell>
          <cell r="T195">
            <v>896.69999999999993</v>
          </cell>
          <cell r="V195">
            <v>18143.949999999997</v>
          </cell>
          <cell r="W195">
            <v>9071.9749999999985</v>
          </cell>
          <cell r="Y195">
            <v>0</v>
          </cell>
          <cell r="AA195">
            <v>0</v>
          </cell>
          <cell r="AB195">
            <v>86854.29</v>
          </cell>
          <cell r="AC195">
            <v>43427.144999999997</v>
          </cell>
          <cell r="AE195">
            <v>0</v>
          </cell>
        </row>
        <row r="196">
          <cell r="M196">
            <v>27726</v>
          </cell>
          <cell r="N196">
            <v>1</v>
          </cell>
          <cell r="O196">
            <v>101.03999999999999</v>
          </cell>
          <cell r="P196">
            <v>101.03999999999999</v>
          </cell>
          <cell r="Q196">
            <v>0</v>
          </cell>
          <cell r="R196">
            <v>0</v>
          </cell>
          <cell r="T196">
            <v>0</v>
          </cell>
          <cell r="V196">
            <v>4947.5</v>
          </cell>
          <cell r="W196">
            <v>4947.5</v>
          </cell>
          <cell r="Y196">
            <v>0</v>
          </cell>
          <cell r="AA196">
            <v>0</v>
          </cell>
          <cell r="AB196">
            <v>15562.61</v>
          </cell>
          <cell r="AC196">
            <v>15562.61</v>
          </cell>
          <cell r="AE196">
            <v>0</v>
          </cell>
        </row>
        <row r="197">
          <cell r="M197">
            <v>27758</v>
          </cell>
          <cell r="N197">
            <v>1</v>
          </cell>
          <cell r="O197">
            <v>114.37999999999998</v>
          </cell>
          <cell r="P197">
            <v>114.37999999999998</v>
          </cell>
          <cell r="Q197">
            <v>0</v>
          </cell>
          <cell r="R197">
            <v>0</v>
          </cell>
          <cell r="S197">
            <v>78.66</v>
          </cell>
          <cell r="T197">
            <v>78.66</v>
          </cell>
          <cell r="V197">
            <v>11497.769999999999</v>
          </cell>
          <cell r="W197">
            <v>11497.769999999999</v>
          </cell>
          <cell r="Y197">
            <v>0</v>
          </cell>
          <cell r="AA197">
            <v>0</v>
          </cell>
          <cell r="AB197">
            <v>26385.47</v>
          </cell>
          <cell r="AC197">
            <v>26385.47</v>
          </cell>
          <cell r="AE197">
            <v>0</v>
          </cell>
        </row>
        <row r="198">
          <cell r="M198">
            <v>27792</v>
          </cell>
          <cell r="N198">
            <v>4</v>
          </cell>
          <cell r="O198">
            <v>671.48000000000013</v>
          </cell>
          <cell r="P198">
            <v>167.87000000000003</v>
          </cell>
          <cell r="Q198">
            <v>0</v>
          </cell>
          <cell r="R198">
            <v>0</v>
          </cell>
          <cell r="S198">
            <v>151.04000000000002</v>
          </cell>
          <cell r="T198">
            <v>37.760000000000005</v>
          </cell>
          <cell r="V198">
            <v>27795.46</v>
          </cell>
          <cell r="W198">
            <v>6948.8649999999998</v>
          </cell>
          <cell r="X198">
            <v>23.6</v>
          </cell>
          <cell r="Y198">
            <v>5.9</v>
          </cell>
          <cell r="AA198">
            <v>0</v>
          </cell>
          <cell r="AB198">
            <v>52796.770000000011</v>
          </cell>
          <cell r="AC198">
            <v>13199.192500000003</v>
          </cell>
          <cell r="AE198">
            <v>0</v>
          </cell>
        </row>
        <row r="199">
          <cell r="M199">
            <v>27814</v>
          </cell>
          <cell r="N199">
            <v>7</v>
          </cell>
          <cell r="O199">
            <v>1196.4100000000001</v>
          </cell>
          <cell r="P199">
            <v>170.9157142857143</v>
          </cell>
          <cell r="Q199">
            <v>0</v>
          </cell>
          <cell r="R199">
            <v>0</v>
          </cell>
          <cell r="S199">
            <v>152.69999999999999</v>
          </cell>
          <cell r="T199">
            <v>21.814285714285713</v>
          </cell>
          <cell r="V199">
            <v>45732.420000000006</v>
          </cell>
          <cell r="W199">
            <v>6533.2028571428582</v>
          </cell>
          <cell r="X199">
            <v>20.22</v>
          </cell>
          <cell r="Y199">
            <v>2.8885714285714283</v>
          </cell>
          <cell r="AA199">
            <v>0</v>
          </cell>
          <cell r="AB199">
            <v>74668.709999999992</v>
          </cell>
          <cell r="AC199">
            <v>10666.958571428569</v>
          </cell>
          <cell r="AE199">
            <v>0</v>
          </cell>
        </row>
        <row r="200">
          <cell r="M200">
            <v>27822</v>
          </cell>
          <cell r="N200">
            <v>9</v>
          </cell>
          <cell r="O200">
            <v>2424.5599999999995</v>
          </cell>
          <cell r="P200">
            <v>269.39555555555552</v>
          </cell>
          <cell r="Q200">
            <v>0</v>
          </cell>
          <cell r="R200">
            <v>0</v>
          </cell>
          <cell r="S200">
            <v>476.53000000000009</v>
          </cell>
          <cell r="T200">
            <v>52.947777777777787</v>
          </cell>
          <cell r="V200">
            <v>62177.73</v>
          </cell>
          <cell r="W200">
            <v>6908.6366666666672</v>
          </cell>
          <cell r="X200">
            <v>21.03</v>
          </cell>
          <cell r="Y200">
            <v>2.3366666666666669</v>
          </cell>
          <cell r="AA200">
            <v>0</v>
          </cell>
          <cell r="AB200">
            <v>120995.76000000004</v>
          </cell>
          <cell r="AC200">
            <v>13443.973333333337</v>
          </cell>
          <cell r="AE200">
            <v>0</v>
          </cell>
        </row>
        <row r="201">
          <cell r="M201">
            <v>27827</v>
          </cell>
          <cell r="N201">
            <v>2</v>
          </cell>
          <cell r="O201">
            <v>173.97</v>
          </cell>
          <cell r="P201">
            <v>86.984999999999999</v>
          </cell>
          <cell r="Q201">
            <v>0</v>
          </cell>
          <cell r="R201">
            <v>0</v>
          </cell>
          <cell r="S201">
            <v>242.37</v>
          </cell>
          <cell r="T201">
            <v>121.185</v>
          </cell>
          <cell r="V201">
            <v>17587.66</v>
          </cell>
          <cell r="W201">
            <v>8793.83</v>
          </cell>
          <cell r="Y201">
            <v>0</v>
          </cell>
          <cell r="AA201">
            <v>0</v>
          </cell>
          <cell r="AB201">
            <v>26184.639999999992</v>
          </cell>
          <cell r="AC201">
            <v>13092.319999999996</v>
          </cell>
          <cell r="AE201">
            <v>0</v>
          </cell>
        </row>
        <row r="202">
          <cell r="M202">
            <v>27829</v>
          </cell>
          <cell r="N202">
            <v>3</v>
          </cell>
          <cell r="O202">
            <v>437.49</v>
          </cell>
          <cell r="P202">
            <v>145.83000000000001</v>
          </cell>
          <cell r="Q202">
            <v>0</v>
          </cell>
          <cell r="R202">
            <v>0</v>
          </cell>
          <cell r="S202">
            <v>190.76999999999998</v>
          </cell>
          <cell r="T202">
            <v>63.589999999999996</v>
          </cell>
          <cell r="V202">
            <v>17685.059999999998</v>
          </cell>
          <cell r="W202">
            <v>5895.0199999999995</v>
          </cell>
          <cell r="Y202">
            <v>0</v>
          </cell>
          <cell r="AA202">
            <v>0</v>
          </cell>
          <cell r="AB202">
            <v>21046.989999999998</v>
          </cell>
          <cell r="AC202">
            <v>7015.663333333333</v>
          </cell>
          <cell r="AE202">
            <v>0</v>
          </cell>
        </row>
        <row r="203">
          <cell r="M203">
            <v>27870</v>
          </cell>
          <cell r="N203">
            <v>1</v>
          </cell>
          <cell r="O203">
            <v>105.57999999999998</v>
          </cell>
          <cell r="P203">
            <v>105.57999999999998</v>
          </cell>
          <cell r="Q203">
            <v>0</v>
          </cell>
          <cell r="R203">
            <v>0</v>
          </cell>
          <cell r="S203">
            <v>42.480000000000004</v>
          </cell>
          <cell r="T203">
            <v>42.480000000000004</v>
          </cell>
          <cell r="V203">
            <v>6826.95</v>
          </cell>
          <cell r="W203">
            <v>6826.95</v>
          </cell>
          <cell r="Y203">
            <v>0</v>
          </cell>
          <cell r="AA203">
            <v>0</v>
          </cell>
          <cell r="AB203">
            <v>53983.05</v>
          </cell>
          <cell r="AC203">
            <v>53983.05</v>
          </cell>
          <cell r="AE203">
            <v>0</v>
          </cell>
        </row>
        <row r="204">
          <cell r="M204">
            <v>28008</v>
          </cell>
          <cell r="N204">
            <v>1</v>
          </cell>
          <cell r="O204">
            <v>58.58</v>
          </cell>
          <cell r="P204">
            <v>58.58</v>
          </cell>
          <cell r="R204">
            <v>0</v>
          </cell>
          <cell r="T204">
            <v>0</v>
          </cell>
          <cell r="V204">
            <v>3269.1</v>
          </cell>
          <cell r="W204">
            <v>3269.1</v>
          </cell>
          <cell r="Y204">
            <v>0</v>
          </cell>
          <cell r="AA204">
            <v>0</v>
          </cell>
          <cell r="AB204">
            <v>2211.2799999999997</v>
          </cell>
          <cell r="AC204">
            <v>2211.2799999999997</v>
          </cell>
          <cell r="AE204">
            <v>0</v>
          </cell>
        </row>
        <row r="205">
          <cell r="M205">
            <v>28010</v>
          </cell>
          <cell r="N205">
            <v>1</v>
          </cell>
          <cell r="O205">
            <v>773.7</v>
          </cell>
          <cell r="P205">
            <v>773.7</v>
          </cell>
          <cell r="R205">
            <v>0</v>
          </cell>
          <cell r="T205">
            <v>0</v>
          </cell>
          <cell r="V205">
            <v>5373.33</v>
          </cell>
          <cell r="W205">
            <v>5373.33</v>
          </cell>
          <cell r="Y205">
            <v>0</v>
          </cell>
          <cell r="AA205">
            <v>0</v>
          </cell>
          <cell r="AB205">
            <v>795.24</v>
          </cell>
          <cell r="AC205">
            <v>795.24</v>
          </cell>
          <cell r="AE205">
            <v>0</v>
          </cell>
        </row>
        <row r="206">
          <cell r="M206">
            <v>28022</v>
          </cell>
          <cell r="N206">
            <v>1</v>
          </cell>
          <cell r="O206">
            <v>65.080000000000013</v>
          </cell>
          <cell r="P206">
            <v>65.080000000000013</v>
          </cell>
          <cell r="R206">
            <v>0</v>
          </cell>
          <cell r="T206">
            <v>0</v>
          </cell>
          <cell r="V206">
            <v>4370.5500000000011</v>
          </cell>
          <cell r="W206">
            <v>4370.5500000000011</v>
          </cell>
          <cell r="X206">
            <v>21.03</v>
          </cell>
          <cell r="Y206">
            <v>21.03</v>
          </cell>
          <cell r="AA206">
            <v>0</v>
          </cell>
          <cell r="AB206">
            <v>7279.3899999999994</v>
          </cell>
          <cell r="AC206">
            <v>7279.3899999999994</v>
          </cell>
          <cell r="AE206">
            <v>0</v>
          </cell>
        </row>
        <row r="207">
          <cell r="M207">
            <v>28035</v>
          </cell>
          <cell r="N207">
            <v>1</v>
          </cell>
          <cell r="O207">
            <v>852.03</v>
          </cell>
          <cell r="P207">
            <v>852.03</v>
          </cell>
          <cell r="R207">
            <v>0</v>
          </cell>
          <cell r="S207">
            <v>28.96</v>
          </cell>
          <cell r="T207">
            <v>28.96</v>
          </cell>
          <cell r="V207">
            <v>5363.9</v>
          </cell>
          <cell r="W207">
            <v>5363.9</v>
          </cell>
          <cell r="Y207">
            <v>0</v>
          </cell>
          <cell r="AA207">
            <v>0</v>
          </cell>
          <cell r="AB207">
            <v>1149.92</v>
          </cell>
          <cell r="AC207">
            <v>1149.92</v>
          </cell>
          <cell r="AE207">
            <v>0</v>
          </cell>
        </row>
        <row r="208">
          <cell r="M208">
            <v>28039</v>
          </cell>
          <cell r="N208">
            <v>1</v>
          </cell>
          <cell r="O208">
            <v>307.56999999999994</v>
          </cell>
          <cell r="P208">
            <v>307.56999999999994</v>
          </cell>
          <cell r="Q208">
            <v>0</v>
          </cell>
          <cell r="R208">
            <v>0</v>
          </cell>
          <cell r="S208">
            <v>236.4</v>
          </cell>
          <cell r="T208">
            <v>236.4</v>
          </cell>
          <cell r="V208">
            <v>5512.4400000000005</v>
          </cell>
          <cell r="W208">
            <v>5512.4400000000005</v>
          </cell>
          <cell r="Y208">
            <v>0</v>
          </cell>
          <cell r="AA208">
            <v>0</v>
          </cell>
          <cell r="AB208">
            <v>3688.5299999999997</v>
          </cell>
          <cell r="AC208">
            <v>3688.5299999999997</v>
          </cell>
          <cell r="AE208">
            <v>0</v>
          </cell>
        </row>
        <row r="209">
          <cell r="M209">
            <v>28041</v>
          </cell>
          <cell r="N209">
            <v>4</v>
          </cell>
          <cell r="O209">
            <v>1864.1900000000003</v>
          </cell>
          <cell r="P209">
            <v>466.04750000000007</v>
          </cell>
          <cell r="R209">
            <v>0</v>
          </cell>
          <cell r="S209">
            <v>1193.03</v>
          </cell>
          <cell r="T209">
            <v>298.25749999999999</v>
          </cell>
          <cell r="V209">
            <v>17615.179999999997</v>
          </cell>
          <cell r="W209">
            <v>4403.7949999999992</v>
          </cell>
          <cell r="X209">
            <v>20.22</v>
          </cell>
          <cell r="Y209">
            <v>5.0549999999999997</v>
          </cell>
          <cell r="AA209">
            <v>0</v>
          </cell>
          <cell r="AB209">
            <v>3360.7599999999998</v>
          </cell>
          <cell r="AC209">
            <v>840.18999999999994</v>
          </cell>
          <cell r="AE209">
            <v>0</v>
          </cell>
        </row>
        <row r="210">
          <cell r="M210">
            <v>28045</v>
          </cell>
          <cell r="N210">
            <v>1</v>
          </cell>
          <cell r="O210">
            <v>784.59</v>
          </cell>
          <cell r="P210">
            <v>784.59</v>
          </cell>
          <cell r="R210">
            <v>0</v>
          </cell>
          <cell r="S210">
            <v>319.8</v>
          </cell>
          <cell r="T210">
            <v>319.8</v>
          </cell>
          <cell r="V210">
            <v>3413.2400000000002</v>
          </cell>
          <cell r="W210">
            <v>3413.2400000000002</v>
          </cell>
          <cell r="X210">
            <v>22.69</v>
          </cell>
          <cell r="Y210">
            <v>22.69</v>
          </cell>
          <cell r="AA210">
            <v>0</v>
          </cell>
          <cell r="AB210">
            <v>640.54000000000008</v>
          </cell>
          <cell r="AC210">
            <v>640.54000000000008</v>
          </cell>
          <cell r="AE210">
            <v>0</v>
          </cell>
        </row>
        <row r="211">
          <cell r="M211">
            <v>28060</v>
          </cell>
          <cell r="N211">
            <v>5</v>
          </cell>
          <cell r="O211">
            <v>3879.8500000000004</v>
          </cell>
          <cell r="P211">
            <v>775.97</v>
          </cell>
          <cell r="Q211">
            <v>483.77</v>
          </cell>
          <cell r="R211">
            <v>96.753999999999991</v>
          </cell>
          <cell r="S211">
            <v>199.33999999999997</v>
          </cell>
          <cell r="T211">
            <v>39.867999999999995</v>
          </cell>
          <cell r="V211">
            <v>27392.99</v>
          </cell>
          <cell r="W211">
            <v>5478.598</v>
          </cell>
          <cell r="X211">
            <v>21.03</v>
          </cell>
          <cell r="Y211">
            <v>4.2060000000000004</v>
          </cell>
          <cell r="AA211">
            <v>0</v>
          </cell>
          <cell r="AB211">
            <v>11263.320000000003</v>
          </cell>
          <cell r="AC211">
            <v>2252.6640000000007</v>
          </cell>
          <cell r="AE211">
            <v>0</v>
          </cell>
        </row>
        <row r="212">
          <cell r="M212">
            <v>28080</v>
          </cell>
          <cell r="N212">
            <v>2</v>
          </cell>
          <cell r="O212">
            <v>2185.3999999999996</v>
          </cell>
          <cell r="P212">
            <v>1092.6999999999998</v>
          </cell>
          <cell r="Q212">
            <v>162.94</v>
          </cell>
          <cell r="R212">
            <v>81.47</v>
          </cell>
          <cell r="S212">
            <v>496.84000000000003</v>
          </cell>
          <cell r="T212">
            <v>248.42000000000002</v>
          </cell>
          <cell r="V212">
            <v>10962.78</v>
          </cell>
          <cell r="W212">
            <v>5481.39</v>
          </cell>
          <cell r="Y212">
            <v>0</v>
          </cell>
          <cell r="AA212">
            <v>0</v>
          </cell>
          <cell r="AB212">
            <v>1943.9</v>
          </cell>
          <cell r="AC212">
            <v>971.95</v>
          </cell>
          <cell r="AE212">
            <v>0</v>
          </cell>
        </row>
        <row r="213">
          <cell r="M213">
            <v>28090</v>
          </cell>
          <cell r="N213">
            <v>1</v>
          </cell>
          <cell r="O213">
            <v>100.55</v>
          </cell>
          <cell r="P213">
            <v>100.55</v>
          </cell>
          <cell r="R213">
            <v>0</v>
          </cell>
          <cell r="T213">
            <v>0</v>
          </cell>
          <cell r="V213">
            <v>3744.96</v>
          </cell>
          <cell r="W213">
            <v>3744.96</v>
          </cell>
          <cell r="Y213">
            <v>0</v>
          </cell>
          <cell r="AA213">
            <v>0</v>
          </cell>
          <cell r="AB213">
            <v>695.94</v>
          </cell>
          <cell r="AC213">
            <v>695.94</v>
          </cell>
          <cell r="AE213">
            <v>0</v>
          </cell>
        </row>
        <row r="214">
          <cell r="M214">
            <v>28104</v>
          </cell>
          <cell r="N214">
            <v>4</v>
          </cell>
          <cell r="O214">
            <v>2561.42</v>
          </cell>
          <cell r="P214">
            <v>640.35500000000002</v>
          </cell>
          <cell r="Q214">
            <v>612.32999999999993</v>
          </cell>
          <cell r="R214">
            <v>153.08249999999998</v>
          </cell>
          <cell r="T214">
            <v>0</v>
          </cell>
          <cell r="V214">
            <v>21229.33</v>
          </cell>
          <cell r="W214">
            <v>5307.3325000000004</v>
          </cell>
          <cell r="Y214">
            <v>0</v>
          </cell>
          <cell r="AA214">
            <v>0</v>
          </cell>
          <cell r="AB214">
            <v>4676.9900000000016</v>
          </cell>
          <cell r="AC214">
            <v>1169.2475000000004</v>
          </cell>
          <cell r="AE214">
            <v>0</v>
          </cell>
        </row>
        <row r="215">
          <cell r="M215">
            <v>28108</v>
          </cell>
          <cell r="N215">
            <v>2</v>
          </cell>
          <cell r="O215">
            <v>1811.1800000000003</v>
          </cell>
          <cell r="P215">
            <v>905.59000000000015</v>
          </cell>
          <cell r="Q215">
            <v>312.29000000000002</v>
          </cell>
          <cell r="R215">
            <v>156.14500000000001</v>
          </cell>
          <cell r="S215">
            <v>249.9</v>
          </cell>
          <cell r="T215">
            <v>124.95</v>
          </cell>
          <cell r="V215">
            <v>10827.86</v>
          </cell>
          <cell r="W215">
            <v>5413.93</v>
          </cell>
          <cell r="Y215">
            <v>0</v>
          </cell>
          <cell r="AA215">
            <v>0</v>
          </cell>
          <cell r="AB215">
            <v>2635.87</v>
          </cell>
          <cell r="AC215">
            <v>1317.9349999999999</v>
          </cell>
          <cell r="AE215">
            <v>0</v>
          </cell>
        </row>
        <row r="216">
          <cell r="M216">
            <v>28110</v>
          </cell>
          <cell r="N216">
            <v>3</v>
          </cell>
          <cell r="O216">
            <v>871.61</v>
          </cell>
          <cell r="P216">
            <v>290.53666666666669</v>
          </cell>
          <cell r="Q216">
            <v>320.95999999999998</v>
          </cell>
          <cell r="R216">
            <v>106.98666666666666</v>
          </cell>
          <cell r="S216">
            <v>507.13</v>
          </cell>
          <cell r="T216">
            <v>169.04333333333332</v>
          </cell>
          <cell r="V216">
            <v>15067.100000000002</v>
          </cell>
          <cell r="W216">
            <v>5022.3666666666677</v>
          </cell>
          <cell r="Y216">
            <v>0</v>
          </cell>
          <cell r="AA216">
            <v>0</v>
          </cell>
          <cell r="AB216">
            <v>16473.729999999996</v>
          </cell>
          <cell r="AC216">
            <v>5491.243333333332</v>
          </cell>
          <cell r="AE216">
            <v>0</v>
          </cell>
        </row>
        <row r="217">
          <cell r="M217">
            <v>28112</v>
          </cell>
          <cell r="N217">
            <v>2</v>
          </cell>
          <cell r="O217">
            <v>1193.1300000000001</v>
          </cell>
          <cell r="P217">
            <v>596.56500000000005</v>
          </cell>
          <cell r="Q217">
            <v>154.37</v>
          </cell>
          <cell r="R217">
            <v>77.185000000000002</v>
          </cell>
          <cell r="S217">
            <v>444.72</v>
          </cell>
          <cell r="T217">
            <v>222.36</v>
          </cell>
          <cell r="V217">
            <v>8774.48</v>
          </cell>
          <cell r="W217">
            <v>4387.24</v>
          </cell>
          <cell r="Y217">
            <v>0</v>
          </cell>
          <cell r="AA217">
            <v>0</v>
          </cell>
          <cell r="AB217">
            <v>1161.23</v>
          </cell>
          <cell r="AC217">
            <v>580.61500000000001</v>
          </cell>
          <cell r="AE217">
            <v>0</v>
          </cell>
        </row>
        <row r="218">
          <cell r="M218">
            <v>28118</v>
          </cell>
          <cell r="N218">
            <v>1</v>
          </cell>
          <cell r="O218">
            <v>897.07999999999993</v>
          </cell>
          <cell r="P218">
            <v>897.07999999999993</v>
          </cell>
          <cell r="Q218">
            <v>128.56</v>
          </cell>
          <cell r="R218">
            <v>128.56</v>
          </cell>
          <cell r="T218">
            <v>0</v>
          </cell>
          <cell r="V218">
            <v>6067.32</v>
          </cell>
          <cell r="W218">
            <v>6067.32</v>
          </cell>
          <cell r="Y218">
            <v>0</v>
          </cell>
          <cell r="AA218">
            <v>0</v>
          </cell>
          <cell r="AB218">
            <v>6970.27</v>
          </cell>
          <cell r="AC218">
            <v>6970.27</v>
          </cell>
          <cell r="AE218">
            <v>0</v>
          </cell>
        </row>
        <row r="219">
          <cell r="M219">
            <v>28120</v>
          </cell>
          <cell r="N219">
            <v>1</v>
          </cell>
          <cell r="O219">
            <v>99.3</v>
          </cell>
          <cell r="P219">
            <v>99.3</v>
          </cell>
          <cell r="R219">
            <v>0</v>
          </cell>
          <cell r="S219">
            <v>30.64</v>
          </cell>
          <cell r="T219">
            <v>30.64</v>
          </cell>
          <cell r="V219">
            <v>3636.25</v>
          </cell>
          <cell r="W219">
            <v>3636.25</v>
          </cell>
          <cell r="X219">
            <v>21.03</v>
          </cell>
          <cell r="Y219">
            <v>21.03</v>
          </cell>
          <cell r="AA219">
            <v>0</v>
          </cell>
          <cell r="AB219">
            <v>2216.33</v>
          </cell>
          <cell r="AC219">
            <v>2216.33</v>
          </cell>
          <cell r="AE219">
            <v>0</v>
          </cell>
        </row>
        <row r="220">
          <cell r="M220">
            <v>28122</v>
          </cell>
          <cell r="N220">
            <v>1</v>
          </cell>
          <cell r="O220">
            <v>47.84</v>
          </cell>
          <cell r="P220">
            <v>47.84</v>
          </cell>
          <cell r="R220">
            <v>0</v>
          </cell>
          <cell r="T220">
            <v>0</v>
          </cell>
          <cell r="V220">
            <v>3089.6</v>
          </cell>
          <cell r="W220">
            <v>3089.6</v>
          </cell>
          <cell r="Y220">
            <v>0</v>
          </cell>
          <cell r="AA220">
            <v>0</v>
          </cell>
          <cell r="AB220">
            <v>348.75</v>
          </cell>
          <cell r="AC220">
            <v>348.75</v>
          </cell>
          <cell r="AE220">
            <v>0</v>
          </cell>
        </row>
        <row r="221">
          <cell r="M221">
            <v>28124</v>
          </cell>
          <cell r="N221">
            <v>1</v>
          </cell>
          <cell r="O221">
            <v>21.190000000000005</v>
          </cell>
          <cell r="P221">
            <v>21.190000000000005</v>
          </cell>
          <cell r="R221">
            <v>0</v>
          </cell>
          <cell r="S221">
            <v>371.7</v>
          </cell>
          <cell r="T221">
            <v>371.7</v>
          </cell>
          <cell r="V221">
            <v>3749.5</v>
          </cell>
          <cell r="W221">
            <v>3749.5</v>
          </cell>
          <cell r="Y221">
            <v>0</v>
          </cell>
          <cell r="AA221">
            <v>0</v>
          </cell>
          <cell r="AB221">
            <v>463.67</v>
          </cell>
          <cell r="AC221">
            <v>463.67</v>
          </cell>
          <cell r="AE221">
            <v>0</v>
          </cell>
        </row>
        <row r="222">
          <cell r="M222">
            <v>28153</v>
          </cell>
          <cell r="N222">
            <v>1</v>
          </cell>
          <cell r="O222">
            <v>87.4</v>
          </cell>
          <cell r="P222">
            <v>87.4</v>
          </cell>
          <cell r="Q222">
            <v>154.37</v>
          </cell>
          <cell r="R222">
            <v>154.37</v>
          </cell>
          <cell r="S222">
            <v>235.29999999999998</v>
          </cell>
          <cell r="T222">
            <v>235.29999999999998</v>
          </cell>
          <cell r="V222">
            <v>4052.2</v>
          </cell>
          <cell r="W222">
            <v>4052.2</v>
          </cell>
          <cell r="Y222">
            <v>0</v>
          </cell>
          <cell r="AA222">
            <v>0</v>
          </cell>
          <cell r="AB222">
            <v>593.5</v>
          </cell>
          <cell r="AC222">
            <v>593.5</v>
          </cell>
          <cell r="AE222">
            <v>0</v>
          </cell>
        </row>
        <row r="223">
          <cell r="M223">
            <v>28160</v>
          </cell>
          <cell r="N223">
            <v>2</v>
          </cell>
          <cell r="O223">
            <v>836.72000000000014</v>
          </cell>
          <cell r="P223">
            <v>418.36000000000007</v>
          </cell>
          <cell r="Q223">
            <v>168.92</v>
          </cell>
          <cell r="R223">
            <v>84.46</v>
          </cell>
          <cell r="S223">
            <v>76.38</v>
          </cell>
          <cell r="T223">
            <v>38.19</v>
          </cell>
          <cell r="V223">
            <v>11635.220000000001</v>
          </cell>
          <cell r="W223">
            <v>5817.6100000000006</v>
          </cell>
          <cell r="X223">
            <v>23.04</v>
          </cell>
          <cell r="Y223">
            <v>11.52</v>
          </cell>
          <cell r="AA223">
            <v>0</v>
          </cell>
          <cell r="AB223">
            <v>24512.509999999991</v>
          </cell>
          <cell r="AC223">
            <v>12256.254999999996</v>
          </cell>
          <cell r="AE223">
            <v>0</v>
          </cell>
        </row>
        <row r="224">
          <cell r="M224">
            <v>28200</v>
          </cell>
          <cell r="N224">
            <v>2</v>
          </cell>
          <cell r="O224">
            <v>258.24000000000007</v>
          </cell>
          <cell r="P224">
            <v>129.12000000000003</v>
          </cell>
          <cell r="R224">
            <v>0</v>
          </cell>
          <cell r="S224">
            <v>75</v>
          </cell>
          <cell r="T224">
            <v>37.5</v>
          </cell>
          <cell r="V224">
            <v>11731.45</v>
          </cell>
          <cell r="W224">
            <v>5865.7250000000004</v>
          </cell>
          <cell r="Y224">
            <v>0</v>
          </cell>
          <cell r="AA224">
            <v>0</v>
          </cell>
          <cell r="AB224">
            <v>11180.580000000002</v>
          </cell>
          <cell r="AC224">
            <v>5590.2900000000009</v>
          </cell>
          <cell r="AE224">
            <v>0</v>
          </cell>
        </row>
        <row r="225">
          <cell r="M225">
            <v>28202</v>
          </cell>
          <cell r="N225">
            <v>1</v>
          </cell>
          <cell r="O225">
            <v>1086.76</v>
          </cell>
          <cell r="P225">
            <v>1086.76</v>
          </cell>
          <cell r="R225">
            <v>0</v>
          </cell>
          <cell r="T225">
            <v>0</v>
          </cell>
          <cell r="V225">
            <v>7313.38</v>
          </cell>
          <cell r="W225">
            <v>7313.38</v>
          </cell>
          <cell r="Y225">
            <v>0</v>
          </cell>
          <cell r="AA225">
            <v>0</v>
          </cell>
          <cell r="AB225">
            <v>5776.8499999999995</v>
          </cell>
          <cell r="AC225">
            <v>5776.8499999999995</v>
          </cell>
          <cell r="AE225">
            <v>0</v>
          </cell>
        </row>
        <row r="226">
          <cell r="M226">
            <v>28285</v>
          </cell>
          <cell r="N226">
            <v>6</v>
          </cell>
          <cell r="O226">
            <v>3557.6800000000007</v>
          </cell>
          <cell r="P226">
            <v>592.94666666666683</v>
          </cell>
          <cell r="Q226">
            <v>815.77</v>
          </cell>
          <cell r="R226">
            <v>135.96166666666667</v>
          </cell>
          <cell r="S226">
            <v>699.38</v>
          </cell>
          <cell r="T226">
            <v>116.56333333333333</v>
          </cell>
          <cell r="V226">
            <v>41348.519999999997</v>
          </cell>
          <cell r="W226">
            <v>6891.4199999999992</v>
          </cell>
          <cell r="X226">
            <v>22.14</v>
          </cell>
          <cell r="Y226">
            <v>3.69</v>
          </cell>
          <cell r="AA226">
            <v>0</v>
          </cell>
          <cell r="AB226">
            <v>43460.649999999987</v>
          </cell>
          <cell r="AC226">
            <v>7243.4416666666648</v>
          </cell>
          <cell r="AE226">
            <v>0</v>
          </cell>
        </row>
        <row r="227">
          <cell r="M227">
            <v>28289</v>
          </cell>
          <cell r="N227">
            <v>3</v>
          </cell>
          <cell r="O227">
            <v>1745.1699999999998</v>
          </cell>
          <cell r="P227">
            <v>581.72333333333324</v>
          </cell>
          <cell r="Q227">
            <v>327.42</v>
          </cell>
          <cell r="R227">
            <v>109.14</v>
          </cell>
          <cell r="S227">
            <v>30.76</v>
          </cell>
          <cell r="T227">
            <v>10.253333333333334</v>
          </cell>
          <cell r="V227">
            <v>20330.650000000001</v>
          </cell>
          <cell r="W227">
            <v>6776.8833333333341</v>
          </cell>
          <cell r="X227">
            <v>22.69</v>
          </cell>
          <cell r="Y227">
            <v>7.5633333333333335</v>
          </cell>
          <cell r="AA227">
            <v>0</v>
          </cell>
          <cell r="AB227">
            <v>12858.699999999999</v>
          </cell>
          <cell r="AC227">
            <v>4286.2333333333327</v>
          </cell>
          <cell r="AE227">
            <v>0</v>
          </cell>
        </row>
        <row r="228">
          <cell r="M228">
            <v>28296</v>
          </cell>
          <cell r="N228">
            <v>8</v>
          </cell>
          <cell r="O228">
            <v>4885.3500000000004</v>
          </cell>
          <cell r="P228">
            <v>610.66875000000005</v>
          </cell>
          <cell r="Q228">
            <v>666.46</v>
          </cell>
          <cell r="R228">
            <v>83.307500000000005</v>
          </cell>
          <cell r="T228">
            <v>0</v>
          </cell>
          <cell r="V228">
            <v>55098.52</v>
          </cell>
          <cell r="W228">
            <v>6887.3149999999996</v>
          </cell>
          <cell r="X228">
            <v>21.36</v>
          </cell>
          <cell r="Y228">
            <v>2.67</v>
          </cell>
          <cell r="AA228">
            <v>0</v>
          </cell>
          <cell r="AB228">
            <v>63934.80999999999</v>
          </cell>
          <cell r="AC228">
            <v>7991.8512499999988</v>
          </cell>
          <cell r="AE228">
            <v>0</v>
          </cell>
        </row>
        <row r="229">
          <cell r="M229">
            <v>28297</v>
          </cell>
          <cell r="N229">
            <v>4</v>
          </cell>
          <cell r="O229">
            <v>1916.7999999999997</v>
          </cell>
          <cell r="P229">
            <v>479.19999999999993</v>
          </cell>
          <cell r="Q229">
            <v>327.42</v>
          </cell>
          <cell r="R229">
            <v>81.855000000000004</v>
          </cell>
          <cell r="T229">
            <v>0</v>
          </cell>
          <cell r="V229">
            <v>39423.08</v>
          </cell>
          <cell r="W229">
            <v>9855.77</v>
          </cell>
          <cell r="Y229">
            <v>0</v>
          </cell>
          <cell r="AA229">
            <v>0</v>
          </cell>
          <cell r="AB229">
            <v>49157.74</v>
          </cell>
          <cell r="AC229">
            <v>12289.434999999999</v>
          </cell>
          <cell r="AE229">
            <v>0</v>
          </cell>
        </row>
        <row r="230">
          <cell r="M230">
            <v>28299</v>
          </cell>
          <cell r="N230">
            <v>4</v>
          </cell>
          <cell r="O230">
            <v>1073.8999999999999</v>
          </cell>
          <cell r="P230">
            <v>268.47499999999997</v>
          </cell>
          <cell r="Q230">
            <v>173.15</v>
          </cell>
          <cell r="R230">
            <v>43.287500000000001</v>
          </cell>
          <cell r="S230">
            <v>231.8</v>
          </cell>
          <cell r="T230">
            <v>57.95</v>
          </cell>
          <cell r="V230">
            <v>28140.9</v>
          </cell>
          <cell r="W230">
            <v>7035.2250000000004</v>
          </cell>
          <cell r="X230">
            <v>22.69</v>
          </cell>
          <cell r="Y230">
            <v>5.6725000000000003</v>
          </cell>
          <cell r="AA230">
            <v>0</v>
          </cell>
          <cell r="AB230">
            <v>44709.859999999993</v>
          </cell>
          <cell r="AC230">
            <v>11177.464999999998</v>
          </cell>
          <cell r="AE230">
            <v>0</v>
          </cell>
        </row>
        <row r="231">
          <cell r="M231">
            <v>28308</v>
          </cell>
          <cell r="N231">
            <v>2</v>
          </cell>
          <cell r="O231">
            <v>1576.05</v>
          </cell>
          <cell r="P231">
            <v>788.02499999999998</v>
          </cell>
          <cell r="Q231">
            <v>163.22</v>
          </cell>
          <cell r="R231">
            <v>81.61</v>
          </cell>
          <cell r="S231">
            <v>246.88</v>
          </cell>
          <cell r="T231">
            <v>123.44</v>
          </cell>
          <cell r="V231">
            <v>9279.15</v>
          </cell>
          <cell r="W231">
            <v>4639.5749999999998</v>
          </cell>
          <cell r="Y231">
            <v>0</v>
          </cell>
          <cell r="AA231">
            <v>0</v>
          </cell>
          <cell r="AB231">
            <v>7744.87</v>
          </cell>
          <cell r="AC231">
            <v>3872.4349999999999</v>
          </cell>
          <cell r="AE231">
            <v>0</v>
          </cell>
        </row>
        <row r="232">
          <cell r="M232">
            <v>28315</v>
          </cell>
          <cell r="N232">
            <v>1</v>
          </cell>
          <cell r="O232">
            <v>62.84</v>
          </cell>
          <cell r="P232">
            <v>62.84</v>
          </cell>
          <cell r="R232">
            <v>0</v>
          </cell>
          <cell r="S232">
            <v>172.35</v>
          </cell>
          <cell r="T232">
            <v>172.35</v>
          </cell>
          <cell r="V232">
            <v>4055.8500000000004</v>
          </cell>
          <cell r="W232">
            <v>4055.8500000000004</v>
          </cell>
          <cell r="Y232">
            <v>0</v>
          </cell>
          <cell r="AA232">
            <v>0</v>
          </cell>
          <cell r="AB232">
            <v>537.19000000000005</v>
          </cell>
          <cell r="AC232">
            <v>537.19000000000005</v>
          </cell>
          <cell r="AE232">
            <v>0</v>
          </cell>
        </row>
        <row r="233">
          <cell r="M233">
            <v>28445</v>
          </cell>
          <cell r="N233">
            <v>2</v>
          </cell>
          <cell r="O233">
            <v>193.28</v>
          </cell>
          <cell r="P233">
            <v>96.64</v>
          </cell>
          <cell r="Q233">
            <v>0</v>
          </cell>
          <cell r="R233">
            <v>0</v>
          </cell>
          <cell r="S233">
            <v>80.430000000000007</v>
          </cell>
          <cell r="T233">
            <v>40.215000000000003</v>
          </cell>
          <cell r="V233">
            <v>10944.8</v>
          </cell>
          <cell r="W233">
            <v>5472.4</v>
          </cell>
          <cell r="Y233">
            <v>0</v>
          </cell>
          <cell r="AA233">
            <v>0</v>
          </cell>
          <cell r="AB233">
            <v>19565.509999999998</v>
          </cell>
          <cell r="AC233">
            <v>9782.7549999999992</v>
          </cell>
          <cell r="AE233">
            <v>0</v>
          </cell>
        </row>
        <row r="234">
          <cell r="M234">
            <v>28485</v>
          </cell>
          <cell r="N234">
            <v>2</v>
          </cell>
          <cell r="O234">
            <v>229.13999999999996</v>
          </cell>
          <cell r="P234">
            <v>114.56999999999998</v>
          </cell>
          <cell r="Q234">
            <v>0</v>
          </cell>
          <cell r="R234">
            <v>0</v>
          </cell>
          <cell r="S234">
            <v>152.04000000000002</v>
          </cell>
          <cell r="T234">
            <v>76.02000000000001</v>
          </cell>
          <cell r="V234">
            <v>9010.4299999999985</v>
          </cell>
          <cell r="W234">
            <v>4505.2149999999992</v>
          </cell>
          <cell r="Y234">
            <v>0</v>
          </cell>
          <cell r="AA234">
            <v>0</v>
          </cell>
          <cell r="AB234">
            <v>13489.529999999999</v>
          </cell>
          <cell r="AC234">
            <v>6744.7649999999994</v>
          </cell>
          <cell r="AE234">
            <v>0</v>
          </cell>
        </row>
        <row r="235">
          <cell r="M235">
            <v>28490</v>
          </cell>
          <cell r="N235">
            <v>1</v>
          </cell>
          <cell r="O235">
            <v>45.220000000000013</v>
          </cell>
          <cell r="P235">
            <v>45.220000000000013</v>
          </cell>
          <cell r="Q235">
            <v>0</v>
          </cell>
          <cell r="R235">
            <v>0</v>
          </cell>
          <cell r="T235">
            <v>0</v>
          </cell>
          <cell r="V235">
            <v>5347.48</v>
          </cell>
          <cell r="W235">
            <v>5347.48</v>
          </cell>
          <cell r="Y235">
            <v>0</v>
          </cell>
          <cell r="AA235">
            <v>0</v>
          </cell>
          <cell r="AB235">
            <v>271.14999999999998</v>
          </cell>
          <cell r="AC235">
            <v>271.14999999999998</v>
          </cell>
          <cell r="AE235">
            <v>0</v>
          </cell>
        </row>
        <row r="236">
          <cell r="M236">
            <v>28525</v>
          </cell>
          <cell r="N236">
            <v>2</v>
          </cell>
          <cell r="O236">
            <v>150.5</v>
          </cell>
          <cell r="P236">
            <v>75.25</v>
          </cell>
          <cell r="Q236">
            <v>0</v>
          </cell>
          <cell r="R236">
            <v>0</v>
          </cell>
          <cell r="T236">
            <v>0</v>
          </cell>
          <cell r="V236">
            <v>8222.26</v>
          </cell>
          <cell r="W236">
            <v>4111.13</v>
          </cell>
          <cell r="Y236">
            <v>0</v>
          </cell>
          <cell r="AA236">
            <v>0</v>
          </cell>
          <cell r="AB236">
            <v>15989.08</v>
          </cell>
          <cell r="AC236">
            <v>7994.54</v>
          </cell>
          <cell r="AE236">
            <v>0</v>
          </cell>
        </row>
        <row r="237">
          <cell r="M237">
            <v>28615</v>
          </cell>
          <cell r="N237">
            <v>1</v>
          </cell>
          <cell r="O237">
            <v>231.51999999999998</v>
          </cell>
          <cell r="P237">
            <v>231.51999999999998</v>
          </cell>
          <cell r="Q237">
            <v>0</v>
          </cell>
          <cell r="R237">
            <v>0</v>
          </cell>
          <cell r="T237">
            <v>0</v>
          </cell>
          <cell r="V237">
            <v>8340.4500000000007</v>
          </cell>
          <cell r="W237">
            <v>8340.4500000000007</v>
          </cell>
          <cell r="X237">
            <v>20.23</v>
          </cell>
          <cell r="Y237">
            <v>20.23</v>
          </cell>
          <cell r="AA237">
            <v>0</v>
          </cell>
          <cell r="AB237">
            <v>13397.350000000002</v>
          </cell>
          <cell r="AC237">
            <v>13397.350000000002</v>
          </cell>
          <cell r="AE237">
            <v>0</v>
          </cell>
        </row>
        <row r="238">
          <cell r="M238">
            <v>28725</v>
          </cell>
          <cell r="N238">
            <v>1</v>
          </cell>
          <cell r="O238">
            <v>95.339999999999989</v>
          </cell>
          <cell r="P238">
            <v>95.339999999999989</v>
          </cell>
          <cell r="Q238">
            <v>0</v>
          </cell>
          <cell r="R238">
            <v>0</v>
          </cell>
          <cell r="S238">
            <v>147.77000000000001</v>
          </cell>
          <cell r="T238">
            <v>147.77000000000001</v>
          </cell>
          <cell r="V238">
            <v>5157.3</v>
          </cell>
          <cell r="W238">
            <v>5157.3</v>
          </cell>
          <cell r="X238">
            <v>21.03</v>
          </cell>
          <cell r="Y238">
            <v>21.03</v>
          </cell>
          <cell r="AA238">
            <v>0</v>
          </cell>
          <cell r="AB238">
            <v>17782.679999999997</v>
          </cell>
          <cell r="AC238">
            <v>17782.679999999997</v>
          </cell>
          <cell r="AE238">
            <v>0</v>
          </cell>
        </row>
        <row r="239">
          <cell r="M239">
            <v>28730</v>
          </cell>
          <cell r="N239">
            <v>1</v>
          </cell>
          <cell r="O239">
            <v>155.72000000000003</v>
          </cell>
          <cell r="P239">
            <v>155.72000000000003</v>
          </cell>
          <cell r="Q239">
            <v>0</v>
          </cell>
          <cell r="R239">
            <v>0</v>
          </cell>
          <cell r="S239">
            <v>77.7</v>
          </cell>
          <cell r="T239">
            <v>77.7</v>
          </cell>
          <cell r="V239">
            <v>7176.56</v>
          </cell>
          <cell r="W239">
            <v>7176.56</v>
          </cell>
          <cell r="Y239">
            <v>0</v>
          </cell>
          <cell r="AA239">
            <v>0</v>
          </cell>
          <cell r="AB239">
            <v>16738.009999999998</v>
          </cell>
          <cell r="AC239">
            <v>16738.009999999998</v>
          </cell>
          <cell r="AE239">
            <v>0</v>
          </cell>
        </row>
        <row r="240">
          <cell r="M240">
            <v>28735</v>
          </cell>
          <cell r="N240">
            <v>1</v>
          </cell>
          <cell r="O240">
            <v>151.49</v>
          </cell>
          <cell r="P240">
            <v>151.49</v>
          </cell>
          <cell r="Q240">
            <v>0</v>
          </cell>
          <cell r="R240">
            <v>0</v>
          </cell>
          <cell r="S240">
            <v>29.92</v>
          </cell>
          <cell r="T240">
            <v>29.92</v>
          </cell>
          <cell r="V240">
            <v>9656.82</v>
          </cell>
          <cell r="W240">
            <v>9656.82</v>
          </cell>
          <cell r="Y240">
            <v>0</v>
          </cell>
          <cell r="AA240">
            <v>0</v>
          </cell>
          <cell r="AB240">
            <v>64407.200000000004</v>
          </cell>
          <cell r="AC240">
            <v>64407.200000000004</v>
          </cell>
          <cell r="AE240">
            <v>0</v>
          </cell>
        </row>
        <row r="241">
          <cell r="M241">
            <v>28750</v>
          </cell>
          <cell r="N241">
            <v>5</v>
          </cell>
          <cell r="O241">
            <v>1257.2199999999998</v>
          </cell>
          <cell r="P241">
            <v>251.44399999999996</v>
          </cell>
          <cell r="Q241">
            <v>160.47999999999999</v>
          </cell>
          <cell r="R241">
            <v>32.095999999999997</v>
          </cell>
          <cell r="S241">
            <v>62.04</v>
          </cell>
          <cell r="T241">
            <v>12.407999999999999</v>
          </cell>
          <cell r="V241">
            <v>36024.910000000003</v>
          </cell>
          <cell r="W241">
            <v>7204.9820000000009</v>
          </cell>
          <cell r="Y241">
            <v>0</v>
          </cell>
          <cell r="AA241">
            <v>0</v>
          </cell>
          <cell r="AB241">
            <v>86773.590000000026</v>
          </cell>
          <cell r="AC241">
            <v>17354.718000000004</v>
          </cell>
          <cell r="AE241">
            <v>0</v>
          </cell>
        </row>
        <row r="242">
          <cell r="M242">
            <v>28820</v>
          </cell>
          <cell r="N242">
            <v>2</v>
          </cell>
          <cell r="O242">
            <v>189.17</v>
          </cell>
          <cell r="P242">
            <v>94.584999999999994</v>
          </cell>
          <cell r="Q242">
            <v>154.37</v>
          </cell>
          <cell r="R242">
            <v>77.185000000000002</v>
          </cell>
          <cell r="S242">
            <v>843.42999999999984</v>
          </cell>
          <cell r="T242">
            <v>421.71499999999992</v>
          </cell>
          <cell r="V242">
            <v>7496.65</v>
          </cell>
          <cell r="W242">
            <v>3748.3249999999998</v>
          </cell>
          <cell r="X242">
            <v>20.23</v>
          </cell>
          <cell r="Y242">
            <v>10.115</v>
          </cell>
          <cell r="AA242">
            <v>0</v>
          </cell>
          <cell r="AB242">
            <v>1277.3900000000001</v>
          </cell>
          <cell r="AC242">
            <v>638.69500000000005</v>
          </cell>
          <cell r="AE242">
            <v>0</v>
          </cell>
        </row>
        <row r="243">
          <cell r="M243">
            <v>28825</v>
          </cell>
          <cell r="N243">
            <v>3</v>
          </cell>
          <cell r="O243">
            <v>222.74</v>
          </cell>
          <cell r="P243">
            <v>74.24666666666667</v>
          </cell>
          <cell r="Q243">
            <v>308.74</v>
          </cell>
          <cell r="R243">
            <v>102.91333333333334</v>
          </cell>
          <cell r="S243">
            <v>641.28</v>
          </cell>
          <cell r="T243">
            <v>213.76</v>
          </cell>
          <cell r="V243">
            <v>10540.789999999999</v>
          </cell>
          <cell r="W243">
            <v>3513.5966666666664</v>
          </cell>
          <cell r="X243">
            <v>20.23</v>
          </cell>
          <cell r="Y243">
            <v>6.7433333333333332</v>
          </cell>
          <cell r="AA243">
            <v>0</v>
          </cell>
          <cell r="AB243">
            <v>1709.9399999999998</v>
          </cell>
          <cell r="AC243">
            <v>569.9799999999999</v>
          </cell>
          <cell r="AE243">
            <v>0</v>
          </cell>
        </row>
        <row r="244">
          <cell r="M244">
            <v>28899</v>
          </cell>
          <cell r="N244">
            <v>1</v>
          </cell>
          <cell r="O244">
            <v>153.45000000000002</v>
          </cell>
          <cell r="P244">
            <v>153.45000000000002</v>
          </cell>
          <cell r="R244">
            <v>0</v>
          </cell>
          <cell r="T244">
            <v>0</v>
          </cell>
          <cell r="V244">
            <v>6186.15</v>
          </cell>
          <cell r="W244">
            <v>6186.15</v>
          </cell>
          <cell r="Y244">
            <v>0</v>
          </cell>
          <cell r="AA244">
            <v>0</v>
          </cell>
          <cell r="AB244">
            <v>8318.2400000000016</v>
          </cell>
          <cell r="AC244">
            <v>8318.2400000000016</v>
          </cell>
          <cell r="AE244">
            <v>0</v>
          </cell>
        </row>
        <row r="245">
          <cell r="M245">
            <v>29581</v>
          </cell>
          <cell r="N245">
            <v>1</v>
          </cell>
          <cell r="P245">
            <v>0</v>
          </cell>
          <cell r="R245">
            <v>0</v>
          </cell>
          <cell r="T245">
            <v>0</v>
          </cell>
          <cell r="V245">
            <v>727.5</v>
          </cell>
          <cell r="W245">
            <v>727.5</v>
          </cell>
          <cell r="Y245">
            <v>0</v>
          </cell>
          <cell r="AA245">
            <v>0</v>
          </cell>
          <cell r="AB245">
            <v>112.47</v>
          </cell>
          <cell r="AC245">
            <v>112.47</v>
          </cell>
          <cell r="AE245">
            <v>0</v>
          </cell>
        </row>
        <row r="246">
          <cell r="M246">
            <v>29806</v>
          </cell>
          <cell r="N246">
            <v>1</v>
          </cell>
          <cell r="O246">
            <v>304.62000000000006</v>
          </cell>
          <cell r="P246">
            <v>304.62000000000006</v>
          </cell>
          <cell r="R246">
            <v>0</v>
          </cell>
          <cell r="S246">
            <v>75</v>
          </cell>
          <cell r="T246">
            <v>75</v>
          </cell>
          <cell r="V246">
            <v>7747.36</v>
          </cell>
          <cell r="W246">
            <v>7747.36</v>
          </cell>
          <cell r="X246">
            <v>22.14</v>
          </cell>
          <cell r="Y246">
            <v>22.14</v>
          </cell>
          <cell r="AA246">
            <v>0</v>
          </cell>
          <cell r="AB246">
            <v>5922.55</v>
          </cell>
          <cell r="AC246">
            <v>5922.55</v>
          </cell>
          <cell r="AE246">
            <v>0</v>
          </cell>
        </row>
        <row r="247">
          <cell r="M247">
            <v>29822</v>
          </cell>
          <cell r="N247">
            <v>1</v>
          </cell>
          <cell r="O247">
            <v>170.01999999999998</v>
          </cell>
          <cell r="P247">
            <v>170.01999999999998</v>
          </cell>
          <cell r="R247">
            <v>0</v>
          </cell>
          <cell r="S247">
            <v>28.32</v>
          </cell>
          <cell r="T247">
            <v>28.32</v>
          </cell>
          <cell r="V247">
            <v>5162.1000000000004</v>
          </cell>
          <cell r="W247">
            <v>5162.1000000000004</v>
          </cell>
          <cell r="Y247">
            <v>0</v>
          </cell>
          <cell r="AA247">
            <v>0</v>
          </cell>
          <cell r="AB247">
            <v>3825.6099999999997</v>
          </cell>
          <cell r="AC247">
            <v>3825.6099999999997</v>
          </cell>
          <cell r="AE247">
            <v>0</v>
          </cell>
        </row>
        <row r="248">
          <cell r="M248">
            <v>29823</v>
          </cell>
          <cell r="N248">
            <v>3</v>
          </cell>
          <cell r="O248">
            <v>988.96</v>
          </cell>
          <cell r="P248">
            <v>329.65333333333336</v>
          </cell>
          <cell r="R248">
            <v>0</v>
          </cell>
          <cell r="S248">
            <v>60.680000000000007</v>
          </cell>
          <cell r="T248">
            <v>20.22666666666667</v>
          </cell>
          <cell r="V248">
            <v>22557.65</v>
          </cell>
          <cell r="W248">
            <v>7519.2166666666672</v>
          </cell>
          <cell r="X248">
            <v>22.14</v>
          </cell>
          <cell r="Y248">
            <v>7.38</v>
          </cell>
          <cell r="AA248">
            <v>0</v>
          </cell>
          <cell r="AB248">
            <v>9449.61</v>
          </cell>
          <cell r="AC248">
            <v>3149.8700000000003</v>
          </cell>
          <cell r="AE248">
            <v>0</v>
          </cell>
        </row>
        <row r="249">
          <cell r="M249">
            <v>29824</v>
          </cell>
          <cell r="N249">
            <v>1</v>
          </cell>
          <cell r="O249">
            <v>395.82999999999993</v>
          </cell>
          <cell r="P249">
            <v>395.82999999999993</v>
          </cell>
          <cell r="R249">
            <v>0</v>
          </cell>
          <cell r="T249">
            <v>0</v>
          </cell>
          <cell r="V249">
            <v>11661.1</v>
          </cell>
          <cell r="W249">
            <v>11661.1</v>
          </cell>
          <cell r="Y249">
            <v>0</v>
          </cell>
          <cell r="AA249">
            <v>0</v>
          </cell>
          <cell r="AB249">
            <v>8842.85</v>
          </cell>
          <cell r="AC249">
            <v>8842.85</v>
          </cell>
          <cell r="AE249">
            <v>0</v>
          </cell>
        </row>
        <row r="250">
          <cell r="M250">
            <v>29827</v>
          </cell>
          <cell r="N250">
            <v>1</v>
          </cell>
          <cell r="O250">
            <v>398.90999999999997</v>
          </cell>
          <cell r="P250">
            <v>398.90999999999997</v>
          </cell>
          <cell r="R250">
            <v>0</v>
          </cell>
          <cell r="T250">
            <v>0</v>
          </cell>
          <cell r="V250">
            <v>10679.92</v>
          </cell>
          <cell r="W250">
            <v>10679.92</v>
          </cell>
          <cell r="Y250">
            <v>0</v>
          </cell>
          <cell r="AA250">
            <v>0</v>
          </cell>
          <cell r="AB250">
            <v>4630.5300000000007</v>
          </cell>
          <cell r="AC250">
            <v>4630.5300000000007</v>
          </cell>
          <cell r="AE250">
            <v>0</v>
          </cell>
        </row>
        <row r="251">
          <cell r="M251">
            <v>29848</v>
          </cell>
          <cell r="N251">
            <v>1</v>
          </cell>
          <cell r="O251">
            <v>131.27000000000004</v>
          </cell>
          <cell r="P251">
            <v>131.27000000000004</v>
          </cell>
          <cell r="R251">
            <v>0</v>
          </cell>
          <cell r="S251">
            <v>29.92</v>
          </cell>
          <cell r="T251">
            <v>29.92</v>
          </cell>
          <cell r="V251">
            <v>4330.82</v>
          </cell>
          <cell r="W251">
            <v>4330.82</v>
          </cell>
          <cell r="Y251">
            <v>0</v>
          </cell>
          <cell r="AA251">
            <v>0</v>
          </cell>
          <cell r="AB251">
            <v>5920.2800000000007</v>
          </cell>
          <cell r="AC251">
            <v>5920.2800000000007</v>
          </cell>
          <cell r="AE251">
            <v>0</v>
          </cell>
        </row>
        <row r="252">
          <cell r="M252">
            <v>29875</v>
          </cell>
          <cell r="N252">
            <v>1</v>
          </cell>
          <cell r="O252">
            <v>127.72999999999998</v>
          </cell>
          <cell r="P252">
            <v>127.72999999999998</v>
          </cell>
          <cell r="R252">
            <v>0</v>
          </cell>
          <cell r="S252">
            <v>34.159999999999997</v>
          </cell>
          <cell r="T252">
            <v>34.159999999999997</v>
          </cell>
          <cell r="V252">
            <v>4393.079999999999</v>
          </cell>
          <cell r="W252">
            <v>4393.079999999999</v>
          </cell>
          <cell r="Y252">
            <v>0</v>
          </cell>
          <cell r="AA252">
            <v>0</v>
          </cell>
          <cell r="AB252">
            <v>1161.33</v>
          </cell>
          <cell r="AC252">
            <v>1161.33</v>
          </cell>
          <cell r="AE252">
            <v>0</v>
          </cell>
        </row>
        <row r="253">
          <cell r="M253">
            <v>29876</v>
          </cell>
          <cell r="N253">
            <v>1</v>
          </cell>
          <cell r="O253">
            <v>113.82</v>
          </cell>
          <cell r="P253">
            <v>113.82</v>
          </cell>
          <cell r="R253">
            <v>0</v>
          </cell>
          <cell r="S253">
            <v>32.64</v>
          </cell>
          <cell r="T253">
            <v>32.64</v>
          </cell>
          <cell r="V253">
            <v>5167.53</v>
          </cell>
          <cell r="W253">
            <v>5167.53</v>
          </cell>
          <cell r="Y253">
            <v>0</v>
          </cell>
          <cell r="AA253">
            <v>0</v>
          </cell>
          <cell r="AB253">
            <v>2134.92</v>
          </cell>
          <cell r="AC253">
            <v>2134.92</v>
          </cell>
          <cell r="AE253">
            <v>0</v>
          </cell>
        </row>
        <row r="254">
          <cell r="M254">
            <v>29877</v>
          </cell>
          <cell r="N254">
            <v>1</v>
          </cell>
          <cell r="O254">
            <v>169.60999999999999</v>
          </cell>
          <cell r="P254">
            <v>169.60999999999999</v>
          </cell>
          <cell r="Q254">
            <v>0</v>
          </cell>
          <cell r="R254">
            <v>0</v>
          </cell>
          <cell r="T254">
            <v>0</v>
          </cell>
          <cell r="V254">
            <v>11346.4</v>
          </cell>
          <cell r="W254">
            <v>11346.4</v>
          </cell>
          <cell r="Y254">
            <v>0</v>
          </cell>
          <cell r="AA254">
            <v>0</v>
          </cell>
          <cell r="AB254">
            <v>11744.8</v>
          </cell>
          <cell r="AC254">
            <v>11744.8</v>
          </cell>
          <cell r="AE254">
            <v>0</v>
          </cell>
        </row>
        <row r="255">
          <cell r="M255">
            <v>29880</v>
          </cell>
          <cell r="N255">
            <v>19</v>
          </cell>
          <cell r="O255">
            <v>7805.3499999999967</v>
          </cell>
          <cell r="P255">
            <v>410.80789473684194</v>
          </cell>
          <cell r="Q255">
            <v>1384.25</v>
          </cell>
          <cell r="R255">
            <v>72.85526315789474</v>
          </cell>
          <cell r="S255">
            <v>383.65</v>
          </cell>
          <cell r="T255">
            <v>20.192105263157895</v>
          </cell>
          <cell r="V255">
            <v>127284.19999999995</v>
          </cell>
          <cell r="W255">
            <v>6699.1684210526291</v>
          </cell>
          <cell r="X255">
            <v>43.17</v>
          </cell>
          <cell r="Y255">
            <v>2.2721052631578948</v>
          </cell>
          <cell r="AA255">
            <v>0</v>
          </cell>
          <cell r="AB255">
            <v>77491.970000000045</v>
          </cell>
          <cell r="AC255">
            <v>4078.5247368421078</v>
          </cell>
          <cell r="AE255">
            <v>0</v>
          </cell>
        </row>
        <row r="256">
          <cell r="M256">
            <v>29881</v>
          </cell>
          <cell r="N256">
            <v>11</v>
          </cell>
          <cell r="O256">
            <v>4882.7899999999981</v>
          </cell>
          <cell r="P256">
            <v>443.88999999999982</v>
          </cell>
          <cell r="Q256">
            <v>323.19</v>
          </cell>
          <cell r="R256">
            <v>29.380909090909089</v>
          </cell>
          <cell r="S256">
            <v>221.22000000000003</v>
          </cell>
          <cell r="T256">
            <v>20.110909090909093</v>
          </cell>
          <cell r="V256">
            <v>64201.039999999994</v>
          </cell>
          <cell r="W256">
            <v>5836.4581818181814</v>
          </cell>
          <cell r="X256">
            <v>106.56</v>
          </cell>
          <cell r="Y256">
            <v>9.6872727272727275</v>
          </cell>
          <cell r="AA256">
            <v>0</v>
          </cell>
          <cell r="AB256">
            <v>32325.249999999985</v>
          </cell>
          <cell r="AC256">
            <v>2938.6590909090896</v>
          </cell>
          <cell r="AE256">
            <v>0</v>
          </cell>
        </row>
        <row r="257">
          <cell r="M257">
            <v>29888</v>
          </cell>
          <cell r="N257">
            <v>1</v>
          </cell>
          <cell r="O257">
            <v>925.91</v>
          </cell>
          <cell r="P257">
            <v>925.91</v>
          </cell>
          <cell r="Q257">
            <v>160.47999999999999</v>
          </cell>
          <cell r="R257">
            <v>160.47999999999999</v>
          </cell>
          <cell r="T257">
            <v>0</v>
          </cell>
          <cell r="V257">
            <v>10140.049999999999</v>
          </cell>
          <cell r="W257">
            <v>10140.049999999999</v>
          </cell>
          <cell r="Y257">
            <v>0</v>
          </cell>
          <cell r="AA257">
            <v>0</v>
          </cell>
          <cell r="AB257">
            <v>11401.000000000002</v>
          </cell>
          <cell r="AC257">
            <v>11401.000000000002</v>
          </cell>
          <cell r="AE257">
            <v>0</v>
          </cell>
        </row>
        <row r="258">
          <cell r="M258">
            <v>29891</v>
          </cell>
          <cell r="N258">
            <v>1</v>
          </cell>
          <cell r="O258">
            <v>449.96000000000004</v>
          </cell>
          <cell r="P258">
            <v>449.96000000000004</v>
          </cell>
          <cell r="R258">
            <v>0</v>
          </cell>
          <cell r="S258">
            <v>519.72</v>
          </cell>
          <cell r="T258">
            <v>519.72</v>
          </cell>
          <cell r="V258">
            <v>8845.8799999999992</v>
          </cell>
          <cell r="W258">
            <v>8845.8799999999992</v>
          </cell>
          <cell r="X258">
            <v>22.69</v>
          </cell>
          <cell r="Y258">
            <v>22.69</v>
          </cell>
          <cell r="AA258">
            <v>0</v>
          </cell>
          <cell r="AB258">
            <v>10714.65</v>
          </cell>
          <cell r="AC258">
            <v>10714.65</v>
          </cell>
          <cell r="AE258">
            <v>0</v>
          </cell>
        </row>
        <row r="259">
          <cell r="M259">
            <v>29898</v>
          </cell>
          <cell r="N259">
            <v>1</v>
          </cell>
          <cell r="O259">
            <v>63.220000000000013</v>
          </cell>
          <cell r="P259">
            <v>63.220000000000013</v>
          </cell>
          <cell r="R259">
            <v>0</v>
          </cell>
          <cell r="T259">
            <v>0</v>
          </cell>
          <cell r="V259">
            <v>5034.13</v>
          </cell>
          <cell r="W259">
            <v>5034.13</v>
          </cell>
          <cell r="Y259">
            <v>0</v>
          </cell>
          <cell r="AA259">
            <v>0</v>
          </cell>
          <cell r="AB259">
            <v>2845.48</v>
          </cell>
          <cell r="AC259">
            <v>2845.48</v>
          </cell>
          <cell r="AE259">
            <v>0</v>
          </cell>
        </row>
        <row r="260">
          <cell r="M260">
            <v>29899</v>
          </cell>
          <cell r="N260">
            <v>1</v>
          </cell>
          <cell r="O260">
            <v>111</v>
          </cell>
          <cell r="P260">
            <v>111</v>
          </cell>
          <cell r="Q260">
            <v>0</v>
          </cell>
          <cell r="R260">
            <v>0</v>
          </cell>
          <cell r="T260">
            <v>0</v>
          </cell>
          <cell r="V260">
            <v>8941.26</v>
          </cell>
          <cell r="W260">
            <v>8941.26</v>
          </cell>
          <cell r="Y260">
            <v>0</v>
          </cell>
          <cell r="AA260">
            <v>0</v>
          </cell>
          <cell r="AB260">
            <v>19815.549999999996</v>
          </cell>
          <cell r="AC260">
            <v>19815.549999999996</v>
          </cell>
          <cell r="AE260">
            <v>0</v>
          </cell>
        </row>
        <row r="261">
          <cell r="M261">
            <v>29914</v>
          </cell>
          <cell r="N261">
            <v>3</v>
          </cell>
          <cell r="O261">
            <v>3324.7799999999988</v>
          </cell>
          <cell r="P261">
            <v>1108.2599999999995</v>
          </cell>
          <cell r="Q261">
            <v>0</v>
          </cell>
          <cell r="R261">
            <v>0</v>
          </cell>
          <cell r="T261">
            <v>0</v>
          </cell>
          <cell r="V261">
            <v>34474.539999999994</v>
          </cell>
          <cell r="W261">
            <v>11491.513333333331</v>
          </cell>
          <cell r="X261">
            <v>43.17</v>
          </cell>
          <cell r="Y261">
            <v>14.39</v>
          </cell>
          <cell r="AA261">
            <v>0</v>
          </cell>
          <cell r="AB261">
            <v>82728.369999999981</v>
          </cell>
          <cell r="AC261">
            <v>27576.123333333326</v>
          </cell>
          <cell r="AE261">
            <v>0</v>
          </cell>
        </row>
        <row r="262">
          <cell r="M262">
            <v>29916</v>
          </cell>
          <cell r="N262">
            <v>1</v>
          </cell>
          <cell r="O262">
            <v>169.45000000000002</v>
          </cell>
          <cell r="P262">
            <v>169.45000000000002</v>
          </cell>
          <cell r="Q262">
            <v>0</v>
          </cell>
          <cell r="R262">
            <v>0</v>
          </cell>
          <cell r="T262">
            <v>0</v>
          </cell>
          <cell r="V262">
            <v>9956.4399999999987</v>
          </cell>
          <cell r="W262">
            <v>9956.4399999999987</v>
          </cell>
          <cell r="Y262">
            <v>0</v>
          </cell>
          <cell r="AA262">
            <v>0</v>
          </cell>
          <cell r="AB262">
            <v>19133.789999999997</v>
          </cell>
          <cell r="AC262">
            <v>19133.789999999997</v>
          </cell>
          <cell r="AE262">
            <v>0</v>
          </cell>
        </row>
        <row r="263">
          <cell r="M263">
            <v>30120</v>
          </cell>
          <cell r="N263">
            <v>1</v>
          </cell>
          <cell r="O263">
            <v>151.49</v>
          </cell>
          <cell r="P263">
            <v>151.49</v>
          </cell>
          <cell r="R263">
            <v>0</v>
          </cell>
          <cell r="S263">
            <v>212.4</v>
          </cell>
          <cell r="T263">
            <v>212.4</v>
          </cell>
          <cell r="V263">
            <v>3951.3</v>
          </cell>
          <cell r="W263">
            <v>3951.3</v>
          </cell>
          <cell r="Y263">
            <v>0</v>
          </cell>
          <cell r="AA263">
            <v>0</v>
          </cell>
          <cell r="AB263">
            <v>293.91999999999996</v>
          </cell>
          <cell r="AC263">
            <v>293.91999999999996</v>
          </cell>
          <cell r="AE263">
            <v>0</v>
          </cell>
        </row>
        <row r="264">
          <cell r="M264">
            <v>30140</v>
          </cell>
          <cell r="N264">
            <v>5</v>
          </cell>
          <cell r="O264">
            <v>1079.8499999999999</v>
          </cell>
          <cell r="P264">
            <v>215.96999999999997</v>
          </cell>
          <cell r="R264">
            <v>0</v>
          </cell>
          <cell r="S264">
            <v>852.66000000000008</v>
          </cell>
          <cell r="T264">
            <v>170.53200000000001</v>
          </cell>
          <cell r="V264">
            <v>33269.42</v>
          </cell>
          <cell r="W264">
            <v>6653.884</v>
          </cell>
          <cell r="X264">
            <v>65</v>
          </cell>
          <cell r="Y264">
            <v>13</v>
          </cell>
          <cell r="AA264">
            <v>0</v>
          </cell>
          <cell r="AB264">
            <v>31597.899999999998</v>
          </cell>
          <cell r="AC264">
            <v>6319.58</v>
          </cell>
          <cell r="AE264">
            <v>0</v>
          </cell>
        </row>
        <row r="265">
          <cell r="M265">
            <v>30410</v>
          </cell>
          <cell r="N265">
            <v>1</v>
          </cell>
          <cell r="O265">
            <v>125.78999999999999</v>
          </cell>
          <cell r="P265">
            <v>125.78999999999999</v>
          </cell>
          <cell r="R265">
            <v>0</v>
          </cell>
          <cell r="T265">
            <v>0</v>
          </cell>
          <cell r="V265">
            <v>10397.44</v>
          </cell>
          <cell r="W265">
            <v>10397.44</v>
          </cell>
          <cell r="X265">
            <v>22.14</v>
          </cell>
          <cell r="Y265">
            <v>22.14</v>
          </cell>
          <cell r="AA265">
            <v>0</v>
          </cell>
          <cell r="AB265">
            <v>1234.48</v>
          </cell>
          <cell r="AC265">
            <v>1234.48</v>
          </cell>
          <cell r="AE265">
            <v>0</v>
          </cell>
        </row>
        <row r="266">
          <cell r="M266">
            <v>31201</v>
          </cell>
          <cell r="N266">
            <v>1</v>
          </cell>
          <cell r="O266">
            <v>41.53</v>
          </cell>
          <cell r="P266">
            <v>41.53</v>
          </cell>
          <cell r="R266">
            <v>0</v>
          </cell>
          <cell r="S266">
            <v>705.84</v>
          </cell>
          <cell r="T266">
            <v>705.84</v>
          </cell>
          <cell r="V266">
            <v>5393.8899999999994</v>
          </cell>
          <cell r="W266">
            <v>5393.8899999999994</v>
          </cell>
          <cell r="Y266">
            <v>0</v>
          </cell>
          <cell r="AA266">
            <v>0</v>
          </cell>
          <cell r="AB266">
            <v>6659.6100000000006</v>
          </cell>
          <cell r="AC266">
            <v>6659.6100000000006</v>
          </cell>
          <cell r="AE266">
            <v>0</v>
          </cell>
        </row>
        <row r="267">
          <cell r="M267">
            <v>31231</v>
          </cell>
          <cell r="N267">
            <v>1</v>
          </cell>
          <cell r="O267">
            <v>106.06</v>
          </cell>
          <cell r="P267">
            <v>106.06</v>
          </cell>
          <cell r="R267">
            <v>0</v>
          </cell>
          <cell r="S267">
            <v>861.74999999999977</v>
          </cell>
          <cell r="T267">
            <v>861.74999999999977</v>
          </cell>
          <cell r="V267">
            <v>9143.5</v>
          </cell>
          <cell r="W267">
            <v>9143.5</v>
          </cell>
          <cell r="Y267">
            <v>0</v>
          </cell>
          <cell r="AA267">
            <v>0</v>
          </cell>
          <cell r="AB267">
            <v>16073.41</v>
          </cell>
          <cell r="AC267">
            <v>16073.41</v>
          </cell>
          <cell r="AE267">
            <v>0</v>
          </cell>
        </row>
        <row r="268">
          <cell r="M268">
            <v>31237</v>
          </cell>
          <cell r="N268">
            <v>2</v>
          </cell>
          <cell r="O268">
            <v>86.4</v>
          </cell>
          <cell r="P268">
            <v>43.2</v>
          </cell>
          <cell r="R268">
            <v>0</v>
          </cell>
          <cell r="S268">
            <v>5752.5</v>
          </cell>
          <cell r="T268">
            <v>2876.25</v>
          </cell>
          <cell r="V268">
            <v>6742.25</v>
          </cell>
          <cell r="W268">
            <v>3371.125</v>
          </cell>
          <cell r="Y268">
            <v>0</v>
          </cell>
          <cell r="AA268">
            <v>0</v>
          </cell>
          <cell r="AB268">
            <v>604.16</v>
          </cell>
          <cell r="AC268">
            <v>302.08</v>
          </cell>
          <cell r="AE268">
            <v>0</v>
          </cell>
        </row>
        <row r="269">
          <cell r="M269">
            <v>31238</v>
          </cell>
          <cell r="N269">
            <v>1</v>
          </cell>
          <cell r="O269">
            <v>0.88000000000000012</v>
          </cell>
          <cell r="P269">
            <v>0.88000000000000012</v>
          </cell>
          <cell r="R269">
            <v>0</v>
          </cell>
          <cell r="T269">
            <v>0</v>
          </cell>
          <cell r="V269">
            <v>2668.04</v>
          </cell>
          <cell r="W269">
            <v>2668.04</v>
          </cell>
          <cell r="Y269">
            <v>0</v>
          </cell>
          <cell r="AA269">
            <v>0</v>
          </cell>
          <cell r="AB269">
            <v>283.11</v>
          </cell>
          <cell r="AC269">
            <v>283.11</v>
          </cell>
          <cell r="AE269">
            <v>0</v>
          </cell>
        </row>
        <row r="270">
          <cell r="M270">
            <v>31240</v>
          </cell>
          <cell r="N270">
            <v>1</v>
          </cell>
          <cell r="O270">
            <v>58.49</v>
          </cell>
          <cell r="P270">
            <v>58.49</v>
          </cell>
          <cell r="R270">
            <v>0</v>
          </cell>
          <cell r="S270">
            <v>144.80000000000001</v>
          </cell>
          <cell r="T270">
            <v>144.80000000000001</v>
          </cell>
          <cell r="V270">
            <v>5083.82</v>
          </cell>
          <cell r="W270">
            <v>5083.82</v>
          </cell>
          <cell r="Y270">
            <v>0</v>
          </cell>
          <cell r="AA270">
            <v>0</v>
          </cell>
          <cell r="AB270">
            <v>1831.4</v>
          </cell>
          <cell r="AC270">
            <v>1831.4</v>
          </cell>
          <cell r="AE270">
            <v>0</v>
          </cell>
        </row>
        <row r="271">
          <cell r="M271">
            <v>31254</v>
          </cell>
          <cell r="N271">
            <v>1</v>
          </cell>
          <cell r="O271">
            <v>38.870000000000005</v>
          </cell>
          <cell r="P271">
            <v>38.870000000000005</v>
          </cell>
          <cell r="R271">
            <v>0</v>
          </cell>
          <cell r="T271">
            <v>0</v>
          </cell>
          <cell r="V271">
            <v>5282.579999999999</v>
          </cell>
          <cell r="W271">
            <v>5282.579999999999</v>
          </cell>
          <cell r="Y271">
            <v>0</v>
          </cell>
          <cell r="AA271">
            <v>0</v>
          </cell>
          <cell r="AB271">
            <v>6350.15</v>
          </cell>
          <cell r="AC271">
            <v>6350.15</v>
          </cell>
          <cell r="AE271">
            <v>0</v>
          </cell>
        </row>
        <row r="272">
          <cell r="M272">
            <v>31255</v>
          </cell>
          <cell r="N272">
            <v>3</v>
          </cell>
          <cell r="O272">
            <v>284.78000000000003</v>
          </cell>
          <cell r="P272">
            <v>94.926666666666677</v>
          </cell>
          <cell r="R272">
            <v>0</v>
          </cell>
          <cell r="S272">
            <v>957.5</v>
          </cell>
          <cell r="T272">
            <v>319.16666666666669</v>
          </cell>
          <cell r="V272">
            <v>17887.919999999998</v>
          </cell>
          <cell r="W272">
            <v>5962.6399999999994</v>
          </cell>
          <cell r="X272">
            <v>21.03</v>
          </cell>
          <cell r="Y272">
            <v>7.0100000000000007</v>
          </cell>
          <cell r="AA272">
            <v>0</v>
          </cell>
          <cell r="AB272">
            <v>25046.43</v>
          </cell>
          <cell r="AC272">
            <v>8348.81</v>
          </cell>
          <cell r="AE272">
            <v>0</v>
          </cell>
        </row>
        <row r="273">
          <cell r="M273">
            <v>31259</v>
          </cell>
          <cell r="N273">
            <v>2</v>
          </cell>
          <cell r="O273">
            <v>264.77999999999997</v>
          </cell>
          <cell r="P273">
            <v>132.38999999999999</v>
          </cell>
          <cell r="R273">
            <v>0</v>
          </cell>
          <cell r="S273">
            <v>506.8</v>
          </cell>
          <cell r="T273">
            <v>253.4</v>
          </cell>
          <cell r="V273">
            <v>13642.32</v>
          </cell>
          <cell r="W273">
            <v>6821.16</v>
          </cell>
          <cell r="Y273">
            <v>0</v>
          </cell>
          <cell r="AA273">
            <v>0</v>
          </cell>
          <cell r="AB273">
            <v>29682.89</v>
          </cell>
          <cell r="AC273">
            <v>14841.445</v>
          </cell>
          <cell r="AE273">
            <v>0</v>
          </cell>
        </row>
        <row r="274">
          <cell r="M274">
            <v>31535</v>
          </cell>
          <cell r="N274">
            <v>1</v>
          </cell>
          <cell r="O274">
            <v>37.68</v>
          </cell>
          <cell r="P274">
            <v>37.68</v>
          </cell>
          <cell r="R274">
            <v>0</v>
          </cell>
          <cell r="S274">
            <v>5093.3999999999996</v>
          </cell>
          <cell r="T274">
            <v>5093.3999999999996</v>
          </cell>
          <cell r="V274">
            <v>3979.14</v>
          </cell>
          <cell r="W274">
            <v>3979.14</v>
          </cell>
          <cell r="Y274">
            <v>0</v>
          </cell>
          <cell r="AA274">
            <v>0</v>
          </cell>
          <cell r="AB274">
            <v>266</v>
          </cell>
          <cell r="AC274">
            <v>266</v>
          </cell>
          <cell r="AE274">
            <v>0</v>
          </cell>
        </row>
        <row r="275">
          <cell r="M275">
            <v>31541</v>
          </cell>
          <cell r="N275">
            <v>1</v>
          </cell>
          <cell r="O275">
            <v>82.3</v>
          </cell>
          <cell r="P275">
            <v>82.3</v>
          </cell>
          <cell r="R275">
            <v>0</v>
          </cell>
          <cell r="S275">
            <v>3626</v>
          </cell>
          <cell r="T275">
            <v>3626</v>
          </cell>
          <cell r="V275">
            <v>3546.3199999999997</v>
          </cell>
          <cell r="W275">
            <v>3546.3199999999997</v>
          </cell>
          <cell r="Y275">
            <v>0</v>
          </cell>
          <cell r="AA275">
            <v>0</v>
          </cell>
          <cell r="AB275">
            <v>171.3</v>
          </cell>
          <cell r="AC275">
            <v>171.3</v>
          </cell>
          <cell r="AE275">
            <v>0</v>
          </cell>
        </row>
        <row r="276">
          <cell r="M276">
            <v>31622</v>
          </cell>
          <cell r="N276">
            <v>1</v>
          </cell>
          <cell r="O276">
            <v>161.71</v>
          </cell>
          <cell r="P276">
            <v>161.71</v>
          </cell>
          <cell r="R276">
            <v>0</v>
          </cell>
          <cell r="S276">
            <v>1243.2</v>
          </cell>
          <cell r="T276">
            <v>1243.2</v>
          </cell>
          <cell r="V276">
            <v>5008.5</v>
          </cell>
          <cell r="W276">
            <v>5008.5</v>
          </cell>
          <cell r="Y276">
            <v>0</v>
          </cell>
          <cell r="AA276">
            <v>0</v>
          </cell>
          <cell r="AB276">
            <v>560.41000000000008</v>
          </cell>
          <cell r="AC276">
            <v>560.41000000000008</v>
          </cell>
          <cell r="AE276">
            <v>0</v>
          </cell>
        </row>
        <row r="277">
          <cell r="M277">
            <v>31624</v>
          </cell>
          <cell r="N277">
            <v>26</v>
          </cell>
          <cell r="O277">
            <v>1882.1500000000003</v>
          </cell>
          <cell r="P277">
            <v>72.390384615384633</v>
          </cell>
          <cell r="Q277">
            <v>563.58000000000004</v>
          </cell>
          <cell r="R277">
            <v>21.676153846153849</v>
          </cell>
          <cell r="S277">
            <v>27205.849999999995</v>
          </cell>
          <cell r="T277">
            <v>1046.3788461538459</v>
          </cell>
          <cell r="V277">
            <v>89657.47</v>
          </cell>
          <cell r="W277">
            <v>3448.3642307692307</v>
          </cell>
          <cell r="X277">
            <v>513.76</v>
          </cell>
          <cell r="Y277">
            <v>19.759999999999998</v>
          </cell>
          <cell r="AA277">
            <v>0</v>
          </cell>
          <cell r="AB277">
            <v>6396.8300000000036</v>
          </cell>
          <cell r="AC277">
            <v>246.03192307692322</v>
          </cell>
          <cell r="AE277">
            <v>0</v>
          </cell>
        </row>
        <row r="278">
          <cell r="M278">
            <v>31652</v>
          </cell>
          <cell r="N278">
            <v>3</v>
          </cell>
          <cell r="O278">
            <v>952.78000000000009</v>
          </cell>
          <cell r="P278">
            <v>317.59333333333336</v>
          </cell>
          <cell r="Q278">
            <v>324.25</v>
          </cell>
          <cell r="R278">
            <v>108.08333333333333</v>
          </cell>
          <cell r="S278">
            <v>4291.78</v>
          </cell>
          <cell r="T278">
            <v>1430.5933333333332</v>
          </cell>
          <cell r="V278">
            <v>15622.82</v>
          </cell>
          <cell r="W278">
            <v>5207.6066666666666</v>
          </cell>
          <cell r="X278">
            <v>20.23</v>
          </cell>
          <cell r="Y278">
            <v>6.7433333333333332</v>
          </cell>
          <cell r="AA278">
            <v>0</v>
          </cell>
          <cell r="AB278">
            <v>1831.4099999999999</v>
          </cell>
          <cell r="AC278">
            <v>610.46999999999991</v>
          </cell>
          <cell r="AE278">
            <v>0</v>
          </cell>
        </row>
        <row r="279">
          <cell r="M279">
            <v>36430</v>
          </cell>
          <cell r="N279">
            <v>2</v>
          </cell>
          <cell r="O279">
            <v>138.82</v>
          </cell>
          <cell r="P279">
            <v>69.41</v>
          </cell>
          <cell r="Q279">
            <v>439.48</v>
          </cell>
          <cell r="R279">
            <v>219.74</v>
          </cell>
          <cell r="S279">
            <v>4413.8500000000013</v>
          </cell>
          <cell r="T279">
            <v>2206.9250000000006</v>
          </cell>
          <cell r="V279">
            <v>5141.1999999999989</v>
          </cell>
          <cell r="W279">
            <v>2570.5999999999995</v>
          </cell>
          <cell r="X279">
            <v>391.46</v>
          </cell>
          <cell r="Y279">
            <v>195.73</v>
          </cell>
          <cell r="Z279">
            <v>13401.08</v>
          </cell>
          <cell r="AA279">
            <v>6700.54</v>
          </cell>
          <cell r="AB279">
            <v>525.68000000000006</v>
          </cell>
          <cell r="AC279">
            <v>262.84000000000003</v>
          </cell>
          <cell r="AE279">
            <v>0</v>
          </cell>
        </row>
        <row r="280">
          <cell r="M280">
            <v>36561</v>
          </cell>
          <cell r="N280">
            <v>99</v>
          </cell>
          <cell r="O280">
            <v>15624.149999999972</v>
          </cell>
          <cell r="P280">
            <v>157.81969696969668</v>
          </cell>
          <cell r="Q280">
            <v>10616.3</v>
          </cell>
          <cell r="R280">
            <v>107.23535353535352</v>
          </cell>
          <cell r="S280">
            <v>1574.7500000000005</v>
          </cell>
          <cell r="T280">
            <v>15.906565656565661</v>
          </cell>
          <cell r="V280">
            <v>392214.36000000004</v>
          </cell>
          <cell r="W280">
            <v>3961.7612121212128</v>
          </cell>
          <cell r="X280">
            <v>863.86999999999989</v>
          </cell>
          <cell r="Y280">
            <v>8.7259595959595941</v>
          </cell>
          <cell r="AA280">
            <v>0</v>
          </cell>
          <cell r="AB280">
            <v>122187.48000000005</v>
          </cell>
          <cell r="AC280">
            <v>1234.2169696969702</v>
          </cell>
          <cell r="AE280">
            <v>0</v>
          </cell>
        </row>
        <row r="281">
          <cell r="M281">
            <v>36582</v>
          </cell>
          <cell r="N281">
            <v>2</v>
          </cell>
          <cell r="O281">
            <v>818.1</v>
          </cell>
          <cell r="P281">
            <v>409.05</v>
          </cell>
          <cell r="Q281">
            <v>206.79000000000002</v>
          </cell>
          <cell r="R281">
            <v>103.39500000000001</v>
          </cell>
          <cell r="S281">
            <v>92.08</v>
          </cell>
          <cell r="T281">
            <v>46.04</v>
          </cell>
          <cell r="V281">
            <v>7724.24</v>
          </cell>
          <cell r="W281">
            <v>3862.12</v>
          </cell>
          <cell r="X281">
            <v>19.260000000000002</v>
          </cell>
          <cell r="Y281">
            <v>9.6300000000000008</v>
          </cell>
          <cell r="AA281">
            <v>0</v>
          </cell>
          <cell r="AB281">
            <v>2634.5</v>
          </cell>
          <cell r="AC281">
            <v>1317.25</v>
          </cell>
          <cell r="AE281">
            <v>0</v>
          </cell>
        </row>
        <row r="282">
          <cell r="M282">
            <v>36590</v>
          </cell>
          <cell r="N282">
            <v>7</v>
          </cell>
          <cell r="O282">
            <v>404.59999999999985</v>
          </cell>
          <cell r="P282">
            <v>57.799999999999976</v>
          </cell>
          <cell r="R282">
            <v>0</v>
          </cell>
          <cell r="S282">
            <v>391.21000000000004</v>
          </cell>
          <cell r="T282">
            <v>55.887142857142862</v>
          </cell>
          <cell r="V282">
            <v>24929.939999999995</v>
          </cell>
          <cell r="W282">
            <v>3561.4199999999992</v>
          </cell>
          <cell r="X282">
            <v>42.7</v>
          </cell>
          <cell r="Y282">
            <v>6.1000000000000005</v>
          </cell>
          <cell r="AA282">
            <v>0</v>
          </cell>
          <cell r="AB282">
            <v>1998.3699999999997</v>
          </cell>
          <cell r="AC282">
            <v>285.48142857142852</v>
          </cell>
          <cell r="AE282">
            <v>0</v>
          </cell>
        </row>
        <row r="283">
          <cell r="M283">
            <v>36821</v>
          </cell>
          <cell r="N283">
            <v>8</v>
          </cell>
          <cell r="O283">
            <v>2854.9199999999983</v>
          </cell>
          <cell r="P283">
            <v>356.86499999999978</v>
          </cell>
          <cell r="R283">
            <v>0</v>
          </cell>
          <cell r="S283">
            <v>971.86000000000024</v>
          </cell>
          <cell r="T283">
            <v>121.48250000000003</v>
          </cell>
          <cell r="V283">
            <v>61681.32</v>
          </cell>
          <cell r="W283">
            <v>7710.165</v>
          </cell>
          <cell r="X283">
            <v>44.96</v>
          </cell>
          <cell r="Y283">
            <v>5.62</v>
          </cell>
          <cell r="AA283">
            <v>0</v>
          </cell>
          <cell r="AB283">
            <v>10974.100000000004</v>
          </cell>
          <cell r="AC283">
            <v>1371.7625000000005</v>
          </cell>
          <cell r="AE283">
            <v>0</v>
          </cell>
        </row>
        <row r="284">
          <cell r="M284">
            <v>36825</v>
          </cell>
          <cell r="N284">
            <v>1</v>
          </cell>
          <cell r="O284">
            <v>510.11000000000018</v>
          </cell>
          <cell r="P284">
            <v>510.11000000000018</v>
          </cell>
          <cell r="R284">
            <v>0</v>
          </cell>
          <cell r="S284">
            <v>72.77000000000001</v>
          </cell>
          <cell r="T284">
            <v>72.77000000000001</v>
          </cell>
          <cell r="V284">
            <v>8273.06</v>
          </cell>
          <cell r="W284">
            <v>8273.06</v>
          </cell>
          <cell r="X284">
            <v>21.36</v>
          </cell>
          <cell r="Y284">
            <v>21.36</v>
          </cell>
          <cell r="AA284">
            <v>0</v>
          </cell>
          <cell r="AB284">
            <v>1977.3700000000001</v>
          </cell>
          <cell r="AC284">
            <v>1977.3700000000001</v>
          </cell>
          <cell r="AE284">
            <v>0</v>
          </cell>
        </row>
        <row r="285">
          <cell r="M285">
            <v>36830</v>
          </cell>
          <cell r="N285">
            <v>3</v>
          </cell>
          <cell r="O285">
            <v>426.56000000000029</v>
          </cell>
          <cell r="P285">
            <v>142.18666666666675</v>
          </cell>
          <cell r="R285">
            <v>0</v>
          </cell>
          <cell r="S285">
            <v>305.39</v>
          </cell>
          <cell r="T285">
            <v>101.79666666666667</v>
          </cell>
          <cell r="V285">
            <v>28342.539999999997</v>
          </cell>
          <cell r="W285">
            <v>9447.5133333333324</v>
          </cell>
          <cell r="X285">
            <v>21.36</v>
          </cell>
          <cell r="Y285">
            <v>7.12</v>
          </cell>
          <cell r="AA285">
            <v>0</v>
          </cell>
          <cell r="AB285">
            <v>11427.149999999998</v>
          </cell>
          <cell r="AC285">
            <v>3809.0499999999993</v>
          </cell>
          <cell r="AE285">
            <v>0</v>
          </cell>
        </row>
        <row r="286">
          <cell r="M286">
            <v>36832</v>
          </cell>
          <cell r="N286">
            <v>3</v>
          </cell>
          <cell r="O286">
            <v>794.78999999999985</v>
          </cell>
          <cell r="P286">
            <v>264.92999999999995</v>
          </cell>
          <cell r="Q286">
            <v>102.91</v>
          </cell>
          <cell r="R286">
            <v>34.303333333333335</v>
          </cell>
          <cell r="S286">
            <v>227.04000000000002</v>
          </cell>
          <cell r="T286">
            <v>75.680000000000007</v>
          </cell>
          <cell r="V286">
            <v>31608.799999999996</v>
          </cell>
          <cell r="W286">
            <v>10536.266666666665</v>
          </cell>
          <cell r="X286">
            <v>20.23</v>
          </cell>
          <cell r="Y286">
            <v>6.7433333333333332</v>
          </cell>
          <cell r="AA286">
            <v>0</v>
          </cell>
          <cell r="AB286">
            <v>10148.229999999998</v>
          </cell>
          <cell r="AC286">
            <v>3382.7433333333324</v>
          </cell>
          <cell r="AE286">
            <v>0</v>
          </cell>
        </row>
        <row r="287">
          <cell r="M287">
            <v>36833</v>
          </cell>
          <cell r="N287">
            <v>2</v>
          </cell>
          <cell r="O287">
            <v>685.68999999999994</v>
          </cell>
          <cell r="P287">
            <v>342.84499999999997</v>
          </cell>
          <cell r="Q287">
            <v>0</v>
          </cell>
          <cell r="R287">
            <v>0</v>
          </cell>
          <cell r="S287">
            <v>240.60999999999999</v>
          </cell>
          <cell r="T287">
            <v>120.30499999999999</v>
          </cell>
          <cell r="V287">
            <v>22335.79</v>
          </cell>
          <cell r="W287">
            <v>11167.895</v>
          </cell>
          <cell r="Y287">
            <v>0</v>
          </cell>
          <cell r="AA287">
            <v>0</v>
          </cell>
          <cell r="AB287">
            <v>4101.53</v>
          </cell>
          <cell r="AC287">
            <v>2050.7649999999999</v>
          </cell>
          <cell r="AE287">
            <v>0</v>
          </cell>
        </row>
        <row r="288">
          <cell r="M288">
            <v>37700</v>
          </cell>
          <cell r="N288">
            <v>2</v>
          </cell>
          <cell r="O288">
            <v>295.64000000000004</v>
          </cell>
          <cell r="P288">
            <v>147.82000000000002</v>
          </cell>
          <cell r="R288">
            <v>0</v>
          </cell>
          <cell r="S288">
            <v>157.92000000000002</v>
          </cell>
          <cell r="T288">
            <v>78.960000000000008</v>
          </cell>
          <cell r="V288">
            <v>17246.28</v>
          </cell>
          <cell r="W288">
            <v>8623.14</v>
          </cell>
          <cell r="Y288">
            <v>0</v>
          </cell>
          <cell r="AA288">
            <v>0</v>
          </cell>
          <cell r="AB288">
            <v>3151.7099999999996</v>
          </cell>
          <cell r="AC288">
            <v>1575.8549999999998</v>
          </cell>
          <cell r="AE288">
            <v>0</v>
          </cell>
        </row>
        <row r="289">
          <cell r="M289">
            <v>37722</v>
          </cell>
          <cell r="N289">
            <v>3</v>
          </cell>
          <cell r="O289">
            <v>412.01000000000005</v>
          </cell>
          <cell r="P289">
            <v>137.33666666666667</v>
          </cell>
          <cell r="R289">
            <v>0</v>
          </cell>
          <cell r="S289">
            <v>74.34</v>
          </cell>
          <cell r="T289">
            <v>24.78</v>
          </cell>
          <cell r="V289">
            <v>20808.16</v>
          </cell>
          <cell r="W289">
            <v>6936.0533333333333</v>
          </cell>
          <cell r="Y289">
            <v>0</v>
          </cell>
          <cell r="AA289">
            <v>0</v>
          </cell>
          <cell r="AB289">
            <v>6480.3099999999977</v>
          </cell>
          <cell r="AC289">
            <v>2160.1033333333326</v>
          </cell>
          <cell r="AE289">
            <v>0</v>
          </cell>
        </row>
        <row r="290">
          <cell r="M290">
            <v>37735</v>
          </cell>
          <cell r="N290">
            <v>1</v>
          </cell>
          <cell r="O290">
            <v>77.209999999999994</v>
          </cell>
          <cell r="P290">
            <v>77.209999999999994</v>
          </cell>
          <cell r="R290">
            <v>0</v>
          </cell>
          <cell r="S290">
            <v>27.92</v>
          </cell>
          <cell r="T290">
            <v>27.92</v>
          </cell>
          <cell r="V290">
            <v>6836.7199999999993</v>
          </cell>
          <cell r="W290">
            <v>6836.7199999999993</v>
          </cell>
          <cell r="Y290">
            <v>0</v>
          </cell>
          <cell r="AA290">
            <v>0</v>
          </cell>
          <cell r="AB290">
            <v>1131.93</v>
          </cell>
          <cell r="AC290">
            <v>1131.93</v>
          </cell>
          <cell r="AE290">
            <v>0</v>
          </cell>
        </row>
        <row r="291">
          <cell r="M291">
            <v>37765</v>
          </cell>
          <cell r="N291">
            <v>2</v>
          </cell>
          <cell r="O291">
            <v>456.45000000000016</v>
          </cell>
          <cell r="P291">
            <v>228.22500000000008</v>
          </cell>
          <cell r="R291">
            <v>0</v>
          </cell>
          <cell r="S291">
            <v>80.430000000000007</v>
          </cell>
          <cell r="T291">
            <v>40.215000000000003</v>
          </cell>
          <cell r="V291">
            <v>13461.599999999999</v>
          </cell>
          <cell r="W291">
            <v>6730.7999999999993</v>
          </cell>
          <cell r="X291">
            <v>42.06</v>
          </cell>
          <cell r="Y291">
            <v>21.03</v>
          </cell>
          <cell r="AA291">
            <v>0</v>
          </cell>
          <cell r="AB291">
            <v>1636.19</v>
          </cell>
          <cell r="AC291">
            <v>818.09500000000003</v>
          </cell>
          <cell r="AE291">
            <v>0</v>
          </cell>
        </row>
        <row r="292">
          <cell r="M292">
            <v>37799</v>
          </cell>
          <cell r="N292">
            <v>1</v>
          </cell>
          <cell r="O292">
            <v>137.97000000000003</v>
          </cell>
          <cell r="P292">
            <v>137.97000000000003</v>
          </cell>
          <cell r="R292">
            <v>0</v>
          </cell>
          <cell r="T292">
            <v>0</v>
          </cell>
          <cell r="V292">
            <v>3851.48</v>
          </cell>
          <cell r="W292">
            <v>3851.48</v>
          </cell>
          <cell r="X292">
            <v>23.04</v>
          </cell>
          <cell r="Y292">
            <v>23.04</v>
          </cell>
          <cell r="AA292">
            <v>0</v>
          </cell>
          <cell r="AB292">
            <v>927.36</v>
          </cell>
          <cell r="AC292">
            <v>927.36</v>
          </cell>
          <cell r="AE292">
            <v>0</v>
          </cell>
        </row>
        <row r="293">
          <cell r="M293">
            <v>38222</v>
          </cell>
          <cell r="N293">
            <v>1</v>
          </cell>
          <cell r="O293">
            <v>116.64</v>
          </cell>
          <cell r="P293">
            <v>116.64</v>
          </cell>
          <cell r="R293">
            <v>0</v>
          </cell>
          <cell r="S293">
            <v>7496.2</v>
          </cell>
          <cell r="T293">
            <v>7496.2</v>
          </cell>
          <cell r="V293">
            <v>6351.58</v>
          </cell>
          <cell r="W293">
            <v>6351.58</v>
          </cell>
          <cell r="Y293">
            <v>0</v>
          </cell>
          <cell r="AA293">
            <v>0</v>
          </cell>
          <cell r="AB293">
            <v>503.75</v>
          </cell>
          <cell r="AC293">
            <v>503.75</v>
          </cell>
          <cell r="AE293">
            <v>0</v>
          </cell>
        </row>
        <row r="294">
          <cell r="M294">
            <v>38500</v>
          </cell>
          <cell r="N294">
            <v>6</v>
          </cell>
          <cell r="O294">
            <v>2307.46</v>
          </cell>
          <cell r="P294">
            <v>384.57666666666665</v>
          </cell>
          <cell r="Q294">
            <v>51.46</v>
          </cell>
          <cell r="R294">
            <v>8.5766666666666662</v>
          </cell>
          <cell r="S294">
            <v>10860.559999999994</v>
          </cell>
          <cell r="T294">
            <v>1810.0933333333323</v>
          </cell>
          <cell r="V294">
            <v>37468.36</v>
          </cell>
          <cell r="W294">
            <v>6244.7266666666665</v>
          </cell>
          <cell r="X294">
            <v>42.06</v>
          </cell>
          <cell r="Y294">
            <v>7.0100000000000007</v>
          </cell>
          <cell r="AA294">
            <v>0</v>
          </cell>
          <cell r="AB294">
            <v>14451.949999999999</v>
          </cell>
          <cell r="AC294">
            <v>2408.6583333333333</v>
          </cell>
          <cell r="AE294">
            <v>0</v>
          </cell>
        </row>
        <row r="295">
          <cell r="M295">
            <v>38510</v>
          </cell>
          <cell r="N295">
            <v>5</v>
          </cell>
          <cell r="O295">
            <v>504.33</v>
          </cell>
          <cell r="P295">
            <v>100.866</v>
          </cell>
          <cell r="R295">
            <v>0</v>
          </cell>
          <cell r="S295">
            <v>9465.5800000000017</v>
          </cell>
          <cell r="T295">
            <v>1893.1160000000004</v>
          </cell>
          <cell r="V295">
            <v>26733.45</v>
          </cell>
          <cell r="W295">
            <v>5346.6900000000005</v>
          </cell>
          <cell r="X295">
            <v>20.23</v>
          </cell>
          <cell r="Y295">
            <v>4.0460000000000003</v>
          </cell>
          <cell r="AA295">
            <v>0</v>
          </cell>
          <cell r="AB295">
            <v>1794.1999999999994</v>
          </cell>
          <cell r="AC295">
            <v>358.83999999999986</v>
          </cell>
          <cell r="AE295">
            <v>0</v>
          </cell>
        </row>
        <row r="296">
          <cell r="M296">
            <v>38525</v>
          </cell>
          <cell r="N296">
            <v>3</v>
          </cell>
          <cell r="O296">
            <v>1248.4299999999998</v>
          </cell>
          <cell r="P296">
            <v>416.14333333333326</v>
          </cell>
          <cell r="Q296">
            <v>57.17</v>
          </cell>
          <cell r="R296">
            <v>19.056666666666668</v>
          </cell>
          <cell r="S296">
            <v>2463.1500000000005</v>
          </cell>
          <cell r="T296">
            <v>821.05000000000018</v>
          </cell>
          <cell r="V296">
            <v>14350.089999999997</v>
          </cell>
          <cell r="W296">
            <v>4783.3633333333319</v>
          </cell>
          <cell r="X296">
            <v>21.03</v>
          </cell>
          <cell r="Y296">
            <v>7.0100000000000007</v>
          </cell>
          <cell r="AA296">
            <v>0</v>
          </cell>
          <cell r="AB296">
            <v>1642.43</v>
          </cell>
          <cell r="AC296">
            <v>547.47666666666669</v>
          </cell>
          <cell r="AE296">
            <v>0</v>
          </cell>
        </row>
        <row r="297">
          <cell r="M297">
            <v>38570</v>
          </cell>
          <cell r="N297">
            <v>1</v>
          </cell>
          <cell r="O297">
            <v>1868.6000000000001</v>
          </cell>
          <cell r="P297">
            <v>1868.6000000000001</v>
          </cell>
          <cell r="R297">
            <v>0</v>
          </cell>
          <cell r="S297">
            <v>1044.48</v>
          </cell>
          <cell r="T297">
            <v>1044.48</v>
          </cell>
          <cell r="V297">
            <v>7374.54</v>
          </cell>
          <cell r="W297">
            <v>7374.54</v>
          </cell>
          <cell r="Y297">
            <v>0</v>
          </cell>
          <cell r="AA297">
            <v>0</v>
          </cell>
          <cell r="AB297">
            <v>12339.300000000001</v>
          </cell>
          <cell r="AC297">
            <v>12339.300000000001</v>
          </cell>
          <cell r="AE297">
            <v>0</v>
          </cell>
        </row>
        <row r="298">
          <cell r="M298">
            <v>40819</v>
          </cell>
          <cell r="N298">
            <v>1</v>
          </cell>
          <cell r="O298">
            <v>43.33</v>
          </cell>
          <cell r="P298">
            <v>43.33</v>
          </cell>
          <cell r="R298">
            <v>0</v>
          </cell>
          <cell r="T298">
            <v>0</v>
          </cell>
          <cell r="V298">
            <v>5133.51</v>
          </cell>
          <cell r="W298">
            <v>5133.51</v>
          </cell>
          <cell r="Y298">
            <v>0</v>
          </cell>
          <cell r="AA298">
            <v>0</v>
          </cell>
          <cell r="AB298">
            <v>89.24</v>
          </cell>
          <cell r="AC298">
            <v>89.24</v>
          </cell>
          <cell r="AE298">
            <v>0</v>
          </cell>
        </row>
        <row r="299">
          <cell r="M299">
            <v>41826</v>
          </cell>
          <cell r="N299">
            <v>1</v>
          </cell>
          <cell r="O299">
            <v>55.410000000000004</v>
          </cell>
          <cell r="P299">
            <v>55.410000000000004</v>
          </cell>
          <cell r="R299">
            <v>0</v>
          </cell>
          <cell r="S299">
            <v>229.8</v>
          </cell>
          <cell r="T299">
            <v>229.8</v>
          </cell>
          <cell r="V299">
            <v>4265.6500000000005</v>
          </cell>
          <cell r="W299">
            <v>4265.6500000000005</v>
          </cell>
          <cell r="Y299">
            <v>0</v>
          </cell>
          <cell r="AA299">
            <v>0</v>
          </cell>
          <cell r="AB299">
            <v>205.12</v>
          </cell>
          <cell r="AC299">
            <v>205.12</v>
          </cell>
          <cell r="AE299">
            <v>0</v>
          </cell>
        </row>
        <row r="300">
          <cell r="M300">
            <v>41874</v>
          </cell>
          <cell r="N300">
            <v>2</v>
          </cell>
          <cell r="O300">
            <v>505.90000000000015</v>
          </cell>
          <cell r="P300">
            <v>252.95000000000007</v>
          </cell>
          <cell r="R300">
            <v>0</v>
          </cell>
          <cell r="S300">
            <v>15.38</v>
          </cell>
          <cell r="T300">
            <v>7.69</v>
          </cell>
          <cell r="V300">
            <v>10249.77</v>
          </cell>
          <cell r="W300">
            <v>5124.8850000000002</v>
          </cell>
          <cell r="Y300">
            <v>0</v>
          </cell>
          <cell r="AA300">
            <v>0</v>
          </cell>
          <cell r="AB300">
            <v>646.3599999999999</v>
          </cell>
          <cell r="AC300">
            <v>323.17999999999995</v>
          </cell>
          <cell r="AE300">
            <v>0</v>
          </cell>
        </row>
        <row r="301">
          <cell r="M301">
            <v>41899</v>
          </cell>
          <cell r="N301">
            <v>16</v>
          </cell>
          <cell r="O301">
            <v>1919.7800000000002</v>
          </cell>
          <cell r="P301">
            <v>119.98625000000001</v>
          </cell>
          <cell r="R301">
            <v>0</v>
          </cell>
          <cell r="S301">
            <v>225</v>
          </cell>
          <cell r="T301">
            <v>14.0625</v>
          </cell>
          <cell r="V301">
            <v>70043.88</v>
          </cell>
          <cell r="W301">
            <v>4377.7425000000003</v>
          </cell>
          <cell r="X301">
            <v>20.22</v>
          </cell>
          <cell r="Y301">
            <v>1.2637499999999999</v>
          </cell>
          <cell r="AA301">
            <v>0</v>
          </cell>
          <cell r="AB301">
            <v>3726.3599999999992</v>
          </cell>
          <cell r="AC301">
            <v>232.89749999999995</v>
          </cell>
          <cell r="AE301">
            <v>0</v>
          </cell>
        </row>
        <row r="302">
          <cell r="M302">
            <v>42440</v>
          </cell>
          <cell r="N302">
            <v>1</v>
          </cell>
          <cell r="O302">
            <v>385.46</v>
          </cell>
          <cell r="P302">
            <v>385.46</v>
          </cell>
          <cell r="R302">
            <v>0</v>
          </cell>
          <cell r="S302">
            <v>445.76</v>
          </cell>
          <cell r="T302">
            <v>445.76</v>
          </cell>
          <cell r="V302">
            <v>8409.8799999999992</v>
          </cell>
          <cell r="W302">
            <v>8409.8799999999992</v>
          </cell>
          <cell r="Y302">
            <v>0</v>
          </cell>
          <cell r="AA302">
            <v>0</v>
          </cell>
          <cell r="AB302">
            <v>752.34999999999991</v>
          </cell>
          <cell r="AC302">
            <v>752.34999999999991</v>
          </cell>
          <cell r="AE302">
            <v>0</v>
          </cell>
        </row>
        <row r="303">
          <cell r="M303">
            <v>42820</v>
          </cell>
          <cell r="N303">
            <v>6</v>
          </cell>
          <cell r="O303">
            <v>389.67</v>
          </cell>
          <cell r="P303">
            <v>64.945000000000007</v>
          </cell>
          <cell r="R303">
            <v>0</v>
          </cell>
          <cell r="S303">
            <v>1012.5799999999999</v>
          </cell>
          <cell r="T303">
            <v>168.76333333333332</v>
          </cell>
          <cell r="V303">
            <v>26817.090000000007</v>
          </cell>
          <cell r="W303">
            <v>4469.5150000000012</v>
          </cell>
          <cell r="Y303">
            <v>0</v>
          </cell>
          <cell r="AA303">
            <v>0</v>
          </cell>
          <cell r="AB303">
            <v>7204.3400000000011</v>
          </cell>
          <cell r="AC303">
            <v>1200.7233333333336</v>
          </cell>
          <cell r="AE303">
            <v>0</v>
          </cell>
        </row>
        <row r="304">
          <cell r="M304">
            <v>42826</v>
          </cell>
          <cell r="N304">
            <v>3</v>
          </cell>
          <cell r="O304">
            <v>188.86999999999995</v>
          </cell>
          <cell r="P304">
            <v>62.956666666666649</v>
          </cell>
          <cell r="R304">
            <v>0</v>
          </cell>
          <cell r="S304">
            <v>1078.8</v>
          </cell>
          <cell r="T304">
            <v>359.59999999999997</v>
          </cell>
          <cell r="V304">
            <v>12298.39</v>
          </cell>
          <cell r="W304">
            <v>4099.4633333333331</v>
          </cell>
          <cell r="X304">
            <v>21.03</v>
          </cell>
          <cell r="Y304">
            <v>7.0100000000000007</v>
          </cell>
          <cell r="AA304">
            <v>0</v>
          </cell>
          <cell r="AB304">
            <v>763.46</v>
          </cell>
          <cell r="AC304">
            <v>254.48666666666668</v>
          </cell>
          <cell r="AE304">
            <v>0</v>
          </cell>
        </row>
        <row r="305">
          <cell r="M305">
            <v>42831</v>
          </cell>
          <cell r="N305">
            <v>1</v>
          </cell>
          <cell r="O305">
            <v>18.740000000000002</v>
          </cell>
          <cell r="P305">
            <v>18.740000000000002</v>
          </cell>
          <cell r="R305">
            <v>0</v>
          </cell>
          <cell r="S305">
            <v>153.79</v>
          </cell>
          <cell r="T305">
            <v>153.79</v>
          </cell>
          <cell r="V305">
            <v>5925.43</v>
          </cell>
          <cell r="W305">
            <v>5925.43</v>
          </cell>
          <cell r="Y305">
            <v>0</v>
          </cell>
          <cell r="AA305">
            <v>0</v>
          </cell>
          <cell r="AB305">
            <v>1797.16</v>
          </cell>
          <cell r="AC305">
            <v>1797.16</v>
          </cell>
          <cell r="AE305">
            <v>0</v>
          </cell>
        </row>
        <row r="306">
          <cell r="M306">
            <v>43212</v>
          </cell>
          <cell r="N306">
            <v>1</v>
          </cell>
          <cell r="O306">
            <v>34.71</v>
          </cell>
          <cell r="P306">
            <v>34.71</v>
          </cell>
          <cell r="Q306">
            <v>0</v>
          </cell>
          <cell r="R306">
            <v>0</v>
          </cell>
          <cell r="T306">
            <v>0</v>
          </cell>
          <cell r="V306">
            <v>2849.4</v>
          </cell>
          <cell r="W306">
            <v>2849.4</v>
          </cell>
          <cell r="Y306">
            <v>0</v>
          </cell>
          <cell r="AA306">
            <v>0</v>
          </cell>
          <cell r="AB306">
            <v>1512.2</v>
          </cell>
          <cell r="AC306">
            <v>1512.2</v>
          </cell>
          <cell r="AE306">
            <v>0</v>
          </cell>
        </row>
        <row r="307">
          <cell r="M307">
            <v>43235</v>
          </cell>
          <cell r="N307">
            <v>55</v>
          </cell>
          <cell r="O307">
            <v>2323.3899999999981</v>
          </cell>
          <cell r="P307">
            <v>42.243454545454512</v>
          </cell>
          <cell r="R307">
            <v>0</v>
          </cell>
          <cell r="S307">
            <v>4840.2500000000018</v>
          </cell>
          <cell r="T307">
            <v>88.004545454545493</v>
          </cell>
          <cell r="V307">
            <v>147835.79</v>
          </cell>
          <cell r="W307">
            <v>2687.9234545454547</v>
          </cell>
          <cell r="X307">
            <v>517.30999999999995</v>
          </cell>
          <cell r="Y307">
            <v>9.4056363636363631</v>
          </cell>
          <cell r="AA307">
            <v>0</v>
          </cell>
          <cell r="AB307">
            <v>10986.609999999997</v>
          </cell>
          <cell r="AC307">
            <v>199.7565454545454</v>
          </cell>
          <cell r="AE307">
            <v>0</v>
          </cell>
        </row>
        <row r="308">
          <cell r="M308">
            <v>43236</v>
          </cell>
          <cell r="N308">
            <v>1</v>
          </cell>
          <cell r="O308">
            <v>60.799999999999983</v>
          </cell>
          <cell r="P308">
            <v>60.799999999999983</v>
          </cell>
          <cell r="R308">
            <v>0</v>
          </cell>
          <cell r="S308">
            <v>130.02000000000001</v>
          </cell>
          <cell r="T308">
            <v>130.02000000000001</v>
          </cell>
          <cell r="V308">
            <v>4670.54</v>
          </cell>
          <cell r="W308">
            <v>4670.54</v>
          </cell>
          <cell r="X308">
            <v>22.48</v>
          </cell>
          <cell r="Y308">
            <v>22.48</v>
          </cell>
          <cell r="AA308">
            <v>0</v>
          </cell>
          <cell r="AB308">
            <v>1125.55</v>
          </cell>
          <cell r="AC308">
            <v>1125.55</v>
          </cell>
          <cell r="AE308">
            <v>0</v>
          </cell>
        </row>
        <row r="309">
          <cell r="M309">
            <v>43239</v>
          </cell>
          <cell r="N309">
            <v>186</v>
          </cell>
          <cell r="O309">
            <v>6767.8000000000193</v>
          </cell>
          <cell r="P309">
            <v>36.386021505376448</v>
          </cell>
          <cell r="R309">
            <v>0</v>
          </cell>
          <cell r="S309">
            <v>102523.77000000006</v>
          </cell>
          <cell r="T309">
            <v>551.20306451612942</v>
          </cell>
          <cell r="V309">
            <v>546343.33000000019</v>
          </cell>
          <cell r="W309">
            <v>2937.3297311827969</v>
          </cell>
          <cell r="X309">
            <v>1459.0100000000002</v>
          </cell>
          <cell r="Y309">
            <v>7.844139784946238</v>
          </cell>
          <cell r="AA309">
            <v>0</v>
          </cell>
          <cell r="AB309">
            <v>57344.920000000144</v>
          </cell>
          <cell r="AC309">
            <v>308.30602150537709</v>
          </cell>
          <cell r="AE309">
            <v>0</v>
          </cell>
        </row>
        <row r="310">
          <cell r="M310">
            <v>43244</v>
          </cell>
          <cell r="N310">
            <v>4</v>
          </cell>
          <cell r="O310">
            <v>86.279999999999987</v>
          </cell>
          <cell r="P310">
            <v>21.569999999999997</v>
          </cell>
          <cell r="R310">
            <v>0</v>
          </cell>
          <cell r="S310">
            <v>316.74</v>
          </cell>
          <cell r="T310">
            <v>79.185000000000002</v>
          </cell>
          <cell r="V310">
            <v>11221.449999999999</v>
          </cell>
          <cell r="W310">
            <v>2805.3624999999997</v>
          </cell>
          <cell r="X310">
            <v>21.03</v>
          </cell>
          <cell r="Y310">
            <v>5.2575000000000003</v>
          </cell>
          <cell r="AA310">
            <v>0</v>
          </cell>
          <cell r="AB310">
            <v>5004.49</v>
          </cell>
          <cell r="AC310">
            <v>1251.1224999999999</v>
          </cell>
          <cell r="AE310">
            <v>0</v>
          </cell>
        </row>
        <row r="311">
          <cell r="M311">
            <v>43245</v>
          </cell>
          <cell r="N311">
            <v>2</v>
          </cell>
          <cell r="O311">
            <v>39.570000000000007</v>
          </cell>
          <cell r="P311">
            <v>19.785000000000004</v>
          </cell>
          <cell r="R311">
            <v>0</v>
          </cell>
          <cell r="S311">
            <v>229.8</v>
          </cell>
          <cell r="T311">
            <v>114.9</v>
          </cell>
          <cell r="V311">
            <v>5167.16</v>
          </cell>
          <cell r="W311">
            <v>2583.58</v>
          </cell>
          <cell r="X311">
            <v>21.36</v>
          </cell>
          <cell r="Y311">
            <v>10.68</v>
          </cell>
          <cell r="AA311">
            <v>0</v>
          </cell>
          <cell r="AB311">
            <v>2328.52</v>
          </cell>
          <cell r="AC311">
            <v>1164.26</v>
          </cell>
          <cell r="AE311">
            <v>0</v>
          </cell>
        </row>
        <row r="312">
          <cell r="M312">
            <v>43246</v>
          </cell>
          <cell r="N312">
            <v>1</v>
          </cell>
          <cell r="O312">
            <v>91.17</v>
          </cell>
          <cell r="P312">
            <v>91.17</v>
          </cell>
          <cell r="R312">
            <v>0</v>
          </cell>
          <cell r="S312">
            <v>258.83999999999997</v>
          </cell>
          <cell r="T312">
            <v>258.83999999999997</v>
          </cell>
          <cell r="V312">
            <v>5052.3999999999996</v>
          </cell>
          <cell r="W312">
            <v>5052.3999999999996</v>
          </cell>
          <cell r="X312">
            <v>227.71</v>
          </cell>
          <cell r="Y312">
            <v>227.71</v>
          </cell>
          <cell r="AA312">
            <v>0</v>
          </cell>
          <cell r="AB312">
            <v>597.5</v>
          </cell>
          <cell r="AC312">
            <v>597.5</v>
          </cell>
          <cell r="AE312">
            <v>0</v>
          </cell>
        </row>
        <row r="313">
          <cell r="M313">
            <v>43249</v>
          </cell>
          <cell r="N313">
            <v>9</v>
          </cell>
          <cell r="O313">
            <v>281.67</v>
          </cell>
          <cell r="P313">
            <v>31.296666666666667</v>
          </cell>
          <cell r="R313">
            <v>0</v>
          </cell>
          <cell r="S313">
            <v>2701.32</v>
          </cell>
          <cell r="T313">
            <v>300.1466666666667</v>
          </cell>
          <cell r="V313">
            <v>28976.31</v>
          </cell>
          <cell r="W313">
            <v>3219.59</v>
          </cell>
          <cell r="X313">
            <v>45.519999999999996</v>
          </cell>
          <cell r="Y313">
            <v>5.057777777777777</v>
          </cell>
          <cell r="AA313">
            <v>0</v>
          </cell>
          <cell r="AB313">
            <v>12925.439999999995</v>
          </cell>
          <cell r="AC313">
            <v>1436.1599999999994</v>
          </cell>
          <cell r="AE313">
            <v>0</v>
          </cell>
        </row>
        <row r="314">
          <cell r="M314">
            <v>43251</v>
          </cell>
          <cell r="N314">
            <v>1</v>
          </cell>
          <cell r="O314">
            <v>23.029999999999998</v>
          </cell>
          <cell r="P314">
            <v>23.029999999999998</v>
          </cell>
          <cell r="R314">
            <v>0</v>
          </cell>
          <cell r="S314">
            <v>1357.6100000000001</v>
          </cell>
          <cell r="T314">
            <v>1357.6100000000001</v>
          </cell>
          <cell r="V314">
            <v>4722.96</v>
          </cell>
          <cell r="W314">
            <v>4722.96</v>
          </cell>
          <cell r="Y314">
            <v>0</v>
          </cell>
          <cell r="AA314">
            <v>0</v>
          </cell>
          <cell r="AB314">
            <v>2983.6</v>
          </cell>
          <cell r="AC314">
            <v>2983.6</v>
          </cell>
          <cell r="AE314">
            <v>0</v>
          </cell>
        </row>
        <row r="315">
          <cell r="M315">
            <v>43255</v>
          </cell>
          <cell r="N315">
            <v>2</v>
          </cell>
          <cell r="O315">
            <v>94.03</v>
          </cell>
          <cell r="P315">
            <v>47.015000000000001</v>
          </cell>
          <cell r="R315">
            <v>0</v>
          </cell>
          <cell r="S315">
            <v>652.5200000000001</v>
          </cell>
          <cell r="T315">
            <v>326.26000000000005</v>
          </cell>
          <cell r="V315">
            <v>5586</v>
          </cell>
          <cell r="W315">
            <v>2793</v>
          </cell>
          <cell r="Y315">
            <v>0</v>
          </cell>
          <cell r="AA315">
            <v>0</v>
          </cell>
          <cell r="AB315">
            <v>3601.29</v>
          </cell>
          <cell r="AC315">
            <v>1800.645</v>
          </cell>
          <cell r="AE315">
            <v>0</v>
          </cell>
        </row>
        <row r="316">
          <cell r="M316">
            <v>43260</v>
          </cell>
          <cell r="N316">
            <v>1</v>
          </cell>
          <cell r="O316">
            <v>62.79999999999999</v>
          </cell>
          <cell r="P316">
            <v>62.79999999999999</v>
          </cell>
          <cell r="R316">
            <v>0</v>
          </cell>
          <cell r="T316">
            <v>0</v>
          </cell>
          <cell r="V316">
            <v>4278.1200000000008</v>
          </cell>
          <cell r="W316">
            <v>4278.1200000000008</v>
          </cell>
          <cell r="Y316">
            <v>0</v>
          </cell>
          <cell r="AA316">
            <v>0</v>
          </cell>
          <cell r="AB316">
            <v>2622.75</v>
          </cell>
          <cell r="AC316">
            <v>2622.75</v>
          </cell>
          <cell r="AE316">
            <v>0</v>
          </cell>
        </row>
        <row r="317">
          <cell r="M317">
            <v>43264</v>
          </cell>
          <cell r="N317">
            <v>3</v>
          </cell>
          <cell r="O317">
            <v>222.85000000000002</v>
          </cell>
          <cell r="P317">
            <v>74.283333333333346</v>
          </cell>
          <cell r="Q317">
            <v>0</v>
          </cell>
          <cell r="R317">
            <v>0</v>
          </cell>
          <cell r="S317">
            <v>58.56</v>
          </cell>
          <cell r="T317">
            <v>19.52</v>
          </cell>
          <cell r="V317">
            <v>15531.5</v>
          </cell>
          <cell r="W317">
            <v>5177.166666666667</v>
          </cell>
          <cell r="X317">
            <v>20.22</v>
          </cell>
          <cell r="Y317">
            <v>6.7399999999999993</v>
          </cell>
          <cell r="AA317">
            <v>0</v>
          </cell>
          <cell r="AB317">
            <v>11718.170000000002</v>
          </cell>
          <cell r="AC317">
            <v>3906.0566666666673</v>
          </cell>
          <cell r="AE317">
            <v>0</v>
          </cell>
        </row>
        <row r="318">
          <cell r="M318">
            <v>43270</v>
          </cell>
          <cell r="N318">
            <v>3</v>
          </cell>
          <cell r="O318">
            <v>102.80000000000001</v>
          </cell>
          <cell r="P318">
            <v>34.266666666666673</v>
          </cell>
          <cell r="R318">
            <v>0</v>
          </cell>
          <cell r="S318">
            <v>31.84</v>
          </cell>
          <cell r="T318">
            <v>10.613333333333333</v>
          </cell>
          <cell r="V318">
            <v>8218.7000000000007</v>
          </cell>
          <cell r="W318">
            <v>2739.5666666666671</v>
          </cell>
          <cell r="X318">
            <v>22.14</v>
          </cell>
          <cell r="Y318">
            <v>7.38</v>
          </cell>
          <cell r="AA318">
            <v>0</v>
          </cell>
          <cell r="AB318">
            <v>2916.0200000000004</v>
          </cell>
          <cell r="AC318">
            <v>972.00666666666677</v>
          </cell>
          <cell r="AE318">
            <v>0</v>
          </cell>
        </row>
        <row r="319">
          <cell r="M319">
            <v>43275</v>
          </cell>
          <cell r="N319">
            <v>1</v>
          </cell>
          <cell r="O319">
            <v>73.3</v>
          </cell>
          <cell r="P319">
            <v>73.3</v>
          </cell>
          <cell r="Q319">
            <v>0</v>
          </cell>
          <cell r="R319">
            <v>0</v>
          </cell>
          <cell r="T319">
            <v>0</v>
          </cell>
          <cell r="V319">
            <v>3688.7000000000003</v>
          </cell>
          <cell r="W319">
            <v>3688.7000000000003</v>
          </cell>
          <cell r="Y319">
            <v>0</v>
          </cell>
          <cell r="AA319">
            <v>0</v>
          </cell>
          <cell r="AB319">
            <v>1535.96</v>
          </cell>
          <cell r="AC319">
            <v>1535.96</v>
          </cell>
          <cell r="AE319">
            <v>0</v>
          </cell>
        </row>
        <row r="320">
          <cell r="M320">
            <v>43281</v>
          </cell>
          <cell r="N320">
            <v>4</v>
          </cell>
          <cell r="O320">
            <v>3671.9399999999987</v>
          </cell>
          <cell r="P320">
            <v>917.98499999999967</v>
          </cell>
          <cell r="Q320">
            <v>2118.2700000000004</v>
          </cell>
          <cell r="R320">
            <v>529.56750000000011</v>
          </cell>
          <cell r="S320">
            <v>904</v>
          </cell>
          <cell r="T320">
            <v>226</v>
          </cell>
          <cell r="V320">
            <v>34144.6</v>
          </cell>
          <cell r="W320">
            <v>8536.15</v>
          </cell>
          <cell r="X320">
            <v>579.18999999999994</v>
          </cell>
          <cell r="Y320">
            <v>144.79749999999999</v>
          </cell>
          <cell r="AA320">
            <v>0</v>
          </cell>
          <cell r="AB320">
            <v>32303.950000000015</v>
          </cell>
          <cell r="AC320">
            <v>8075.9875000000038</v>
          </cell>
          <cell r="AE320">
            <v>0</v>
          </cell>
        </row>
        <row r="321">
          <cell r="M321">
            <v>43282</v>
          </cell>
          <cell r="N321">
            <v>2</v>
          </cell>
          <cell r="O321">
            <v>1599.4900000000002</v>
          </cell>
          <cell r="P321">
            <v>799.74500000000012</v>
          </cell>
          <cell r="Q321">
            <v>722.25</v>
          </cell>
          <cell r="R321">
            <v>361.125</v>
          </cell>
          <cell r="S321">
            <v>349.63</v>
          </cell>
          <cell r="T321">
            <v>174.815</v>
          </cell>
          <cell r="V321">
            <v>17669.22</v>
          </cell>
          <cell r="W321">
            <v>8834.61</v>
          </cell>
          <cell r="X321">
            <v>178.64000000000001</v>
          </cell>
          <cell r="Y321">
            <v>89.320000000000007</v>
          </cell>
          <cell r="AA321">
            <v>0</v>
          </cell>
          <cell r="AB321">
            <v>10795.18</v>
          </cell>
          <cell r="AC321">
            <v>5397.59</v>
          </cell>
          <cell r="AE321">
            <v>0</v>
          </cell>
        </row>
        <row r="322">
          <cell r="M322">
            <v>43774</v>
          </cell>
          <cell r="N322">
            <v>1</v>
          </cell>
          <cell r="O322">
            <v>1218.0500000000002</v>
          </cell>
          <cell r="P322">
            <v>1218.0500000000002</v>
          </cell>
          <cell r="R322">
            <v>0</v>
          </cell>
          <cell r="S322">
            <v>126.47999999999999</v>
          </cell>
          <cell r="T322">
            <v>126.47999999999999</v>
          </cell>
          <cell r="V322">
            <v>10486.99</v>
          </cell>
          <cell r="W322">
            <v>10486.99</v>
          </cell>
          <cell r="X322">
            <v>120.96</v>
          </cell>
          <cell r="Y322">
            <v>120.96</v>
          </cell>
          <cell r="AA322">
            <v>0</v>
          </cell>
          <cell r="AB322">
            <v>19947.87</v>
          </cell>
          <cell r="AC322">
            <v>19947.87</v>
          </cell>
          <cell r="AE322">
            <v>0</v>
          </cell>
        </row>
        <row r="323">
          <cell r="M323">
            <v>43775</v>
          </cell>
          <cell r="N323">
            <v>1</v>
          </cell>
          <cell r="O323">
            <v>972.06000000000029</v>
          </cell>
          <cell r="P323">
            <v>972.06000000000029</v>
          </cell>
          <cell r="R323">
            <v>0</v>
          </cell>
          <cell r="S323">
            <v>56.64</v>
          </cell>
          <cell r="T323">
            <v>56.64</v>
          </cell>
          <cell r="V323">
            <v>9500.7999999999993</v>
          </cell>
          <cell r="W323">
            <v>9500.7999999999993</v>
          </cell>
          <cell r="X323">
            <v>87.61</v>
          </cell>
          <cell r="Y323">
            <v>87.61</v>
          </cell>
          <cell r="AA323">
            <v>0</v>
          </cell>
          <cell r="AB323">
            <v>12522.91</v>
          </cell>
          <cell r="AC323">
            <v>12522.91</v>
          </cell>
          <cell r="AE323">
            <v>0</v>
          </cell>
        </row>
        <row r="324">
          <cell r="M324">
            <v>44140</v>
          </cell>
          <cell r="N324">
            <v>1</v>
          </cell>
          <cell r="O324">
            <v>23.22</v>
          </cell>
          <cell r="P324">
            <v>23.22</v>
          </cell>
          <cell r="R324">
            <v>0</v>
          </cell>
          <cell r="S324">
            <v>666</v>
          </cell>
          <cell r="T324">
            <v>666</v>
          </cell>
          <cell r="V324">
            <v>3546.3199999999997</v>
          </cell>
          <cell r="W324">
            <v>3546.3199999999997</v>
          </cell>
          <cell r="Y324">
            <v>0</v>
          </cell>
          <cell r="AA324">
            <v>0</v>
          </cell>
          <cell r="AB324">
            <v>151.02000000000001</v>
          </cell>
          <cell r="AC324">
            <v>151.02000000000001</v>
          </cell>
          <cell r="AE324">
            <v>0</v>
          </cell>
        </row>
        <row r="325">
          <cell r="M325">
            <v>44180</v>
          </cell>
          <cell r="N325">
            <v>1</v>
          </cell>
          <cell r="O325">
            <v>797.5</v>
          </cell>
          <cell r="P325">
            <v>797.5</v>
          </cell>
          <cell r="R325">
            <v>0</v>
          </cell>
          <cell r="S325">
            <v>153.79</v>
          </cell>
          <cell r="T325">
            <v>153.79</v>
          </cell>
          <cell r="V325">
            <v>8520.2999999999993</v>
          </cell>
          <cell r="W325">
            <v>8520.2999999999993</v>
          </cell>
          <cell r="Y325">
            <v>0</v>
          </cell>
          <cell r="AA325">
            <v>0</v>
          </cell>
          <cell r="AB325">
            <v>2658.59</v>
          </cell>
          <cell r="AC325">
            <v>2658.59</v>
          </cell>
          <cell r="AE325">
            <v>0</v>
          </cell>
        </row>
        <row r="326">
          <cell r="M326">
            <v>44388</v>
          </cell>
          <cell r="N326">
            <v>1</v>
          </cell>
          <cell r="O326">
            <v>18.389999999999997</v>
          </cell>
          <cell r="P326">
            <v>18.389999999999997</v>
          </cell>
          <cell r="R326">
            <v>0</v>
          </cell>
          <cell r="S326">
            <v>277.5</v>
          </cell>
          <cell r="T326">
            <v>277.5</v>
          </cell>
          <cell r="V326">
            <v>2739.6</v>
          </cell>
          <cell r="W326">
            <v>2739.6</v>
          </cell>
          <cell r="Y326">
            <v>0</v>
          </cell>
          <cell r="AA326">
            <v>0</v>
          </cell>
          <cell r="AB326">
            <v>121.71000000000001</v>
          </cell>
          <cell r="AC326">
            <v>121.71000000000001</v>
          </cell>
          <cell r="AE326">
            <v>0</v>
          </cell>
        </row>
        <row r="327">
          <cell r="M327">
            <v>44970</v>
          </cell>
          <cell r="N327">
            <v>2</v>
          </cell>
          <cell r="O327">
            <v>682.52000000000021</v>
          </cell>
          <cell r="P327">
            <v>341.2600000000001</v>
          </cell>
          <cell r="R327">
            <v>0</v>
          </cell>
          <cell r="S327">
            <v>594.85</v>
          </cell>
          <cell r="T327">
            <v>297.42500000000001</v>
          </cell>
          <cell r="V327">
            <v>12458.81</v>
          </cell>
          <cell r="W327">
            <v>6229.4049999999997</v>
          </cell>
          <cell r="Y327">
            <v>0</v>
          </cell>
          <cell r="AA327">
            <v>0</v>
          </cell>
          <cell r="AB327">
            <v>8056.1200000000017</v>
          </cell>
          <cell r="AC327">
            <v>4028.0600000000009</v>
          </cell>
          <cell r="AE327">
            <v>0</v>
          </cell>
        </row>
        <row r="328">
          <cell r="M328">
            <v>45331</v>
          </cell>
          <cell r="N328">
            <v>3</v>
          </cell>
          <cell r="O328">
            <v>88.69</v>
          </cell>
          <cell r="P328">
            <v>29.563333333333333</v>
          </cell>
          <cell r="R328">
            <v>0</v>
          </cell>
          <cell r="S328">
            <v>980.72</v>
          </cell>
          <cell r="T328">
            <v>326.90666666666669</v>
          </cell>
          <cell r="V328">
            <v>8237.89</v>
          </cell>
          <cell r="W328">
            <v>2745.9633333333331</v>
          </cell>
          <cell r="X328">
            <v>22.69</v>
          </cell>
          <cell r="Y328">
            <v>7.5633333333333335</v>
          </cell>
          <cell r="AA328">
            <v>0</v>
          </cell>
          <cell r="AB328">
            <v>1145.8999999999999</v>
          </cell>
          <cell r="AC328">
            <v>381.96666666666664</v>
          </cell>
          <cell r="AE328">
            <v>0</v>
          </cell>
        </row>
        <row r="329">
          <cell r="M329">
            <v>45378</v>
          </cell>
          <cell r="N329">
            <v>96</v>
          </cell>
          <cell r="O329">
            <v>2977.5599999999963</v>
          </cell>
          <cell r="P329">
            <v>31.01624999999996</v>
          </cell>
          <cell r="R329">
            <v>0</v>
          </cell>
          <cell r="S329">
            <v>1397.7700000000007</v>
          </cell>
          <cell r="T329">
            <v>14.560104166666674</v>
          </cell>
          <cell r="V329">
            <v>261427.79999999984</v>
          </cell>
          <cell r="W329">
            <v>2723.2062499999984</v>
          </cell>
          <cell r="X329">
            <v>794.16999999999985</v>
          </cell>
          <cell r="Y329">
            <v>8.2726041666666656</v>
          </cell>
          <cell r="AA329">
            <v>0</v>
          </cell>
          <cell r="AB329">
            <v>15957.839999999975</v>
          </cell>
          <cell r="AC329">
            <v>166.22749999999974</v>
          </cell>
          <cell r="AE329">
            <v>0</v>
          </cell>
        </row>
        <row r="330">
          <cell r="M330">
            <v>45380</v>
          </cell>
          <cell r="N330">
            <v>109</v>
          </cell>
          <cell r="O330">
            <v>4272.5899999999974</v>
          </cell>
          <cell r="P330">
            <v>39.198073394495388</v>
          </cell>
          <cell r="R330">
            <v>0</v>
          </cell>
          <cell r="S330">
            <v>46800.19999999999</v>
          </cell>
          <cell r="T330">
            <v>429.35963302752282</v>
          </cell>
          <cell r="V330">
            <v>331062.38000000024</v>
          </cell>
          <cell r="W330">
            <v>3037.2695412844059</v>
          </cell>
          <cell r="X330">
            <v>997.37999999999977</v>
          </cell>
          <cell r="Y330">
            <v>9.1502752293577956</v>
          </cell>
          <cell r="AA330">
            <v>0</v>
          </cell>
          <cell r="AB330">
            <v>43203.450000000004</v>
          </cell>
          <cell r="AC330">
            <v>396.36192660550461</v>
          </cell>
          <cell r="AE330">
            <v>0</v>
          </cell>
        </row>
        <row r="331">
          <cell r="M331">
            <v>45381</v>
          </cell>
          <cell r="N331">
            <v>1</v>
          </cell>
          <cell r="O331">
            <v>37.64</v>
          </cell>
          <cell r="P331">
            <v>37.64</v>
          </cell>
          <cell r="R331">
            <v>0</v>
          </cell>
          <cell r="S331">
            <v>245.12</v>
          </cell>
          <cell r="T331">
            <v>245.12</v>
          </cell>
          <cell r="V331">
            <v>3006.8499999999995</v>
          </cell>
          <cell r="W331">
            <v>3006.8499999999995</v>
          </cell>
          <cell r="X331">
            <v>21.03</v>
          </cell>
          <cell r="Y331">
            <v>21.03</v>
          </cell>
          <cell r="AA331">
            <v>0</v>
          </cell>
          <cell r="AB331">
            <v>1392.98</v>
          </cell>
          <cell r="AC331">
            <v>1392.98</v>
          </cell>
          <cell r="AE331">
            <v>0</v>
          </cell>
        </row>
        <row r="332">
          <cell r="M332">
            <v>45382</v>
          </cell>
          <cell r="N332">
            <v>1</v>
          </cell>
          <cell r="O332">
            <v>87.62</v>
          </cell>
          <cell r="P332">
            <v>87.62</v>
          </cell>
          <cell r="R332">
            <v>0</v>
          </cell>
          <cell r="S332">
            <v>224.4</v>
          </cell>
          <cell r="T332">
            <v>224.4</v>
          </cell>
          <cell r="V332">
            <v>4171.04</v>
          </cell>
          <cell r="W332">
            <v>4171.04</v>
          </cell>
          <cell r="Y332">
            <v>0</v>
          </cell>
          <cell r="AA332">
            <v>0</v>
          </cell>
          <cell r="AB332">
            <v>1152.04</v>
          </cell>
          <cell r="AC332">
            <v>1152.04</v>
          </cell>
          <cell r="AE332">
            <v>0</v>
          </cell>
        </row>
        <row r="333">
          <cell r="M333">
            <v>45385</v>
          </cell>
          <cell r="N333">
            <v>39</v>
          </cell>
          <cell r="O333">
            <v>1245.8300000000002</v>
          </cell>
          <cell r="P333">
            <v>31.944358974358977</v>
          </cell>
          <cell r="R333">
            <v>0</v>
          </cell>
          <cell r="S333">
            <v>18642.86</v>
          </cell>
          <cell r="T333">
            <v>478.02205128205128</v>
          </cell>
          <cell r="V333">
            <v>117165.01</v>
          </cell>
          <cell r="W333">
            <v>3004.2310256410256</v>
          </cell>
          <cell r="X333">
            <v>296.02999999999997</v>
          </cell>
          <cell r="Y333">
            <v>7.5905128205128198</v>
          </cell>
          <cell r="AA333">
            <v>0</v>
          </cell>
          <cell r="AB333">
            <v>19342.189999999995</v>
          </cell>
          <cell r="AC333">
            <v>495.95358974358959</v>
          </cell>
          <cell r="AE333">
            <v>0</v>
          </cell>
        </row>
        <row r="334">
          <cell r="M334">
            <v>46050</v>
          </cell>
          <cell r="N334">
            <v>1</v>
          </cell>
          <cell r="O334">
            <v>67.010000000000005</v>
          </cell>
          <cell r="P334">
            <v>67.010000000000005</v>
          </cell>
          <cell r="R334">
            <v>0</v>
          </cell>
          <cell r="S334">
            <v>354</v>
          </cell>
          <cell r="T334">
            <v>354</v>
          </cell>
          <cell r="V334">
            <v>4052.2</v>
          </cell>
          <cell r="W334">
            <v>4052.2</v>
          </cell>
          <cell r="Y334">
            <v>0</v>
          </cell>
          <cell r="AA334">
            <v>0</v>
          </cell>
          <cell r="AB334">
            <v>328.11</v>
          </cell>
          <cell r="AC334">
            <v>328.11</v>
          </cell>
          <cell r="AE334">
            <v>0</v>
          </cell>
        </row>
        <row r="335">
          <cell r="M335">
            <v>47562</v>
          </cell>
          <cell r="N335">
            <v>119</v>
          </cell>
          <cell r="O335">
            <v>37091.029999999635</v>
          </cell>
          <cell r="P335">
            <v>311.68932773108935</v>
          </cell>
          <cell r="Q335">
            <v>0</v>
          </cell>
          <cell r="R335">
            <v>0</v>
          </cell>
          <cell r="S335">
            <v>19917.180000000015</v>
          </cell>
          <cell r="T335">
            <v>167.37126050420181</v>
          </cell>
          <cell r="V335">
            <v>748364.74000000022</v>
          </cell>
          <cell r="W335">
            <v>6288.7793277310939</v>
          </cell>
          <cell r="X335">
            <v>516.02</v>
          </cell>
          <cell r="Y335">
            <v>4.3363025210084034</v>
          </cell>
          <cell r="AA335">
            <v>0</v>
          </cell>
          <cell r="AB335">
            <v>314760.81000000011</v>
          </cell>
          <cell r="AC335">
            <v>2645.0488235294129</v>
          </cell>
          <cell r="AE335">
            <v>0</v>
          </cell>
        </row>
        <row r="336">
          <cell r="M336">
            <v>47563</v>
          </cell>
          <cell r="N336">
            <v>9</v>
          </cell>
          <cell r="O336">
            <v>3205.329999999999</v>
          </cell>
          <cell r="P336">
            <v>356.14777777777766</v>
          </cell>
          <cell r="Q336">
            <v>0</v>
          </cell>
          <cell r="R336">
            <v>0</v>
          </cell>
          <cell r="S336">
            <v>1572.32</v>
          </cell>
          <cell r="T336">
            <v>174.70222222222222</v>
          </cell>
          <cell r="V336">
            <v>58451.74</v>
          </cell>
          <cell r="W336">
            <v>6494.637777777778</v>
          </cell>
          <cell r="X336">
            <v>44.03</v>
          </cell>
          <cell r="Y336">
            <v>4.8922222222222222</v>
          </cell>
          <cell r="AA336">
            <v>0</v>
          </cell>
          <cell r="AB336">
            <v>22367.220000000016</v>
          </cell>
          <cell r="AC336">
            <v>2485.2466666666683</v>
          </cell>
          <cell r="AE336">
            <v>0</v>
          </cell>
        </row>
        <row r="337">
          <cell r="M337">
            <v>49203</v>
          </cell>
          <cell r="N337">
            <v>6</v>
          </cell>
          <cell r="O337">
            <v>854.47999999999968</v>
          </cell>
          <cell r="P337">
            <v>142.41333333333327</v>
          </cell>
          <cell r="R337">
            <v>0</v>
          </cell>
          <cell r="S337">
            <v>1630.3</v>
          </cell>
          <cell r="T337">
            <v>271.71666666666664</v>
          </cell>
          <cell r="V337">
            <v>35961.71</v>
          </cell>
          <cell r="W337">
            <v>5993.6183333333329</v>
          </cell>
          <cell r="X337">
            <v>84.42</v>
          </cell>
          <cell r="Y337">
            <v>14.07</v>
          </cell>
          <cell r="AA337">
            <v>0</v>
          </cell>
          <cell r="AB337">
            <v>10787.550000000003</v>
          </cell>
          <cell r="AC337">
            <v>1797.9250000000004</v>
          </cell>
          <cell r="AE337">
            <v>0</v>
          </cell>
        </row>
        <row r="338">
          <cell r="M338">
            <v>49255</v>
          </cell>
          <cell r="N338">
            <v>1</v>
          </cell>
          <cell r="O338">
            <v>949.13</v>
          </cell>
          <cell r="P338">
            <v>949.13</v>
          </cell>
          <cell r="R338">
            <v>0</v>
          </cell>
          <cell r="S338">
            <v>421.8</v>
          </cell>
          <cell r="T338">
            <v>421.8</v>
          </cell>
          <cell r="V338">
            <v>10373.81</v>
          </cell>
          <cell r="W338">
            <v>10373.81</v>
          </cell>
          <cell r="X338">
            <v>22.69</v>
          </cell>
          <cell r="Y338">
            <v>22.69</v>
          </cell>
          <cell r="AA338">
            <v>0</v>
          </cell>
          <cell r="AB338">
            <v>1124.5700000000002</v>
          </cell>
          <cell r="AC338">
            <v>1124.5700000000002</v>
          </cell>
          <cell r="AE338">
            <v>0</v>
          </cell>
        </row>
        <row r="339">
          <cell r="M339">
            <v>49320</v>
          </cell>
          <cell r="N339">
            <v>2</v>
          </cell>
          <cell r="O339">
            <v>132.29</v>
          </cell>
          <cell r="P339">
            <v>66.144999999999996</v>
          </cell>
          <cell r="R339">
            <v>0</v>
          </cell>
          <cell r="S339">
            <v>1462.2800000000002</v>
          </cell>
          <cell r="T339">
            <v>731.1400000000001</v>
          </cell>
          <cell r="V339">
            <v>10280.460000000001</v>
          </cell>
          <cell r="W339">
            <v>5140.2300000000005</v>
          </cell>
          <cell r="Y339">
            <v>0</v>
          </cell>
          <cell r="AA339">
            <v>0</v>
          </cell>
          <cell r="AB339">
            <v>10423.409999999998</v>
          </cell>
          <cell r="AC339">
            <v>5211.704999999999</v>
          </cell>
          <cell r="AE339">
            <v>0</v>
          </cell>
        </row>
        <row r="340">
          <cell r="M340">
            <v>49321</v>
          </cell>
          <cell r="N340">
            <v>1</v>
          </cell>
          <cell r="O340">
            <v>155.97000000000003</v>
          </cell>
          <cell r="P340">
            <v>155.97000000000003</v>
          </cell>
          <cell r="R340">
            <v>0</v>
          </cell>
          <cell r="S340">
            <v>229.8</v>
          </cell>
          <cell r="T340">
            <v>229.8</v>
          </cell>
          <cell r="V340">
            <v>7474.16</v>
          </cell>
          <cell r="W340">
            <v>7474.16</v>
          </cell>
          <cell r="Y340">
            <v>0</v>
          </cell>
          <cell r="AA340">
            <v>0</v>
          </cell>
          <cell r="AB340">
            <v>7219.2000000000007</v>
          </cell>
          <cell r="AC340">
            <v>7219.2000000000007</v>
          </cell>
          <cell r="AE340">
            <v>0</v>
          </cell>
        </row>
        <row r="341">
          <cell r="M341">
            <v>49324</v>
          </cell>
          <cell r="N341">
            <v>3</v>
          </cell>
          <cell r="O341">
            <v>715.43999999999983</v>
          </cell>
          <cell r="P341">
            <v>238.47999999999993</v>
          </cell>
          <cell r="R341">
            <v>0</v>
          </cell>
          <cell r="S341">
            <v>287.25</v>
          </cell>
          <cell r="T341">
            <v>95.75</v>
          </cell>
          <cell r="V341">
            <v>19234.02</v>
          </cell>
          <cell r="W341">
            <v>6411.34</v>
          </cell>
          <cell r="Y341">
            <v>0</v>
          </cell>
          <cell r="AA341">
            <v>0</v>
          </cell>
          <cell r="AB341">
            <v>9287.18</v>
          </cell>
          <cell r="AC341">
            <v>3095.7266666666669</v>
          </cell>
          <cell r="AE341">
            <v>0</v>
          </cell>
        </row>
        <row r="342">
          <cell r="M342">
            <v>49329</v>
          </cell>
          <cell r="N342">
            <v>2</v>
          </cell>
          <cell r="O342">
            <v>271.90000000000003</v>
          </cell>
          <cell r="P342">
            <v>135.95000000000002</v>
          </cell>
          <cell r="R342">
            <v>0</v>
          </cell>
          <cell r="S342">
            <v>587.60000000000014</v>
          </cell>
          <cell r="T342">
            <v>293.80000000000007</v>
          </cell>
          <cell r="V342">
            <v>15074.800000000001</v>
          </cell>
          <cell r="W342">
            <v>7537.4000000000005</v>
          </cell>
          <cell r="X342">
            <v>91.08</v>
          </cell>
          <cell r="Y342">
            <v>45.54</v>
          </cell>
          <cell r="AA342">
            <v>0</v>
          </cell>
          <cell r="AB342">
            <v>21796.18</v>
          </cell>
          <cell r="AC342">
            <v>10898.09</v>
          </cell>
          <cell r="AE342">
            <v>0</v>
          </cell>
        </row>
        <row r="343">
          <cell r="M343">
            <v>49505</v>
          </cell>
          <cell r="N343">
            <v>62</v>
          </cell>
          <cell r="O343">
            <v>60328.309999999976</v>
          </cell>
          <cell r="P343">
            <v>973.03725806451575</v>
          </cell>
          <cell r="R343">
            <v>0</v>
          </cell>
          <cell r="S343">
            <v>2497.1799999999998</v>
          </cell>
          <cell r="T343">
            <v>40.277096774193545</v>
          </cell>
          <cell r="V343">
            <v>408408.5400000001</v>
          </cell>
          <cell r="W343">
            <v>6587.2345161290341</v>
          </cell>
          <cell r="X343">
            <v>428.38999999999993</v>
          </cell>
          <cell r="Y343">
            <v>6.9095161290322569</v>
          </cell>
          <cell r="AA343">
            <v>0</v>
          </cell>
          <cell r="AB343">
            <v>60136.379999999925</v>
          </cell>
          <cell r="AC343">
            <v>969.94161290322461</v>
          </cell>
          <cell r="AE343">
            <v>0</v>
          </cell>
        </row>
        <row r="344">
          <cell r="M344">
            <v>49507</v>
          </cell>
          <cell r="N344">
            <v>28</v>
          </cell>
          <cell r="O344">
            <v>9802.0899999999929</v>
          </cell>
          <cell r="P344">
            <v>350.07464285714258</v>
          </cell>
          <cell r="R344">
            <v>0</v>
          </cell>
          <cell r="S344">
            <v>2005.0600000000002</v>
          </cell>
          <cell r="T344">
            <v>71.609285714285718</v>
          </cell>
          <cell r="V344">
            <v>177574.96999999997</v>
          </cell>
          <cell r="W344">
            <v>6341.9632142857135</v>
          </cell>
          <cell r="X344">
            <v>191.69</v>
          </cell>
          <cell r="Y344">
            <v>6.8460714285714284</v>
          </cell>
          <cell r="AA344">
            <v>0</v>
          </cell>
          <cell r="AB344">
            <v>26859.71999999999</v>
          </cell>
          <cell r="AC344">
            <v>959.27571428571389</v>
          </cell>
          <cell r="AE344">
            <v>0</v>
          </cell>
        </row>
        <row r="345">
          <cell r="M345">
            <v>49520</v>
          </cell>
          <cell r="N345">
            <v>4</v>
          </cell>
          <cell r="O345">
            <v>3317.79</v>
          </cell>
          <cell r="P345">
            <v>829.44749999999999</v>
          </cell>
          <cell r="R345">
            <v>0</v>
          </cell>
          <cell r="S345">
            <v>75</v>
          </cell>
          <cell r="T345">
            <v>18.75</v>
          </cell>
          <cell r="V345">
            <v>25821.37</v>
          </cell>
          <cell r="W345">
            <v>6455.3424999999997</v>
          </cell>
          <cell r="X345">
            <v>19.93</v>
          </cell>
          <cell r="Y345">
            <v>4.9824999999999999</v>
          </cell>
          <cell r="AA345">
            <v>0</v>
          </cell>
          <cell r="AB345">
            <v>2577.39</v>
          </cell>
          <cell r="AC345">
            <v>644.34749999999997</v>
          </cell>
          <cell r="AE345">
            <v>0</v>
          </cell>
        </row>
        <row r="346">
          <cell r="M346">
            <v>49521</v>
          </cell>
          <cell r="N346">
            <v>4</v>
          </cell>
          <cell r="O346">
            <v>636.72</v>
          </cell>
          <cell r="P346">
            <v>159.18</v>
          </cell>
          <cell r="R346">
            <v>0</v>
          </cell>
          <cell r="S346">
            <v>357.56</v>
          </cell>
          <cell r="T346">
            <v>89.39</v>
          </cell>
          <cell r="V346">
            <v>22942.69</v>
          </cell>
          <cell r="W346">
            <v>5735.6724999999997</v>
          </cell>
          <cell r="Y346">
            <v>0</v>
          </cell>
          <cell r="AA346">
            <v>0</v>
          </cell>
          <cell r="AB346">
            <v>3843.54</v>
          </cell>
          <cell r="AC346">
            <v>960.88499999999999</v>
          </cell>
          <cell r="AE346">
            <v>0</v>
          </cell>
        </row>
        <row r="347">
          <cell r="M347">
            <v>49550</v>
          </cell>
          <cell r="N347">
            <v>1</v>
          </cell>
          <cell r="O347">
            <v>353.43</v>
          </cell>
          <cell r="P347">
            <v>353.43</v>
          </cell>
          <cell r="R347">
            <v>0</v>
          </cell>
          <cell r="T347">
            <v>0</v>
          </cell>
          <cell r="V347">
            <v>4999.95</v>
          </cell>
          <cell r="W347">
            <v>4999.95</v>
          </cell>
          <cell r="Y347">
            <v>0</v>
          </cell>
          <cell r="AA347">
            <v>0</v>
          </cell>
          <cell r="AB347">
            <v>967.84</v>
          </cell>
          <cell r="AC347">
            <v>967.84</v>
          </cell>
          <cell r="AE347">
            <v>0</v>
          </cell>
        </row>
        <row r="348">
          <cell r="M348">
            <v>49591</v>
          </cell>
          <cell r="N348">
            <v>16</v>
          </cell>
          <cell r="O348">
            <v>4256.6600000000026</v>
          </cell>
          <cell r="P348">
            <v>266.04125000000016</v>
          </cell>
          <cell r="R348">
            <v>0</v>
          </cell>
          <cell r="S348">
            <v>2002.48</v>
          </cell>
          <cell r="T348">
            <v>125.155</v>
          </cell>
          <cell r="V348">
            <v>83122.400000000009</v>
          </cell>
          <cell r="W348">
            <v>5195.1500000000005</v>
          </cell>
          <cell r="X348">
            <v>248.60000000000005</v>
          </cell>
          <cell r="Y348">
            <v>15.537500000000003</v>
          </cell>
          <cell r="AA348">
            <v>0</v>
          </cell>
          <cell r="AB348">
            <v>33426.799999999996</v>
          </cell>
          <cell r="AC348">
            <v>2089.1749999999997</v>
          </cell>
          <cell r="AE348">
            <v>0</v>
          </cell>
        </row>
        <row r="349">
          <cell r="M349">
            <v>49592</v>
          </cell>
          <cell r="N349">
            <v>51</v>
          </cell>
          <cell r="O349">
            <v>15923.640000000009</v>
          </cell>
          <cell r="P349">
            <v>312.22823529411784</v>
          </cell>
          <cell r="R349">
            <v>0</v>
          </cell>
          <cell r="S349">
            <v>3531.1200000000013</v>
          </cell>
          <cell r="T349">
            <v>69.237647058823555</v>
          </cell>
          <cell r="V349">
            <v>266843.31</v>
          </cell>
          <cell r="W349">
            <v>5232.2217647058824</v>
          </cell>
          <cell r="X349">
            <v>341.27000000000004</v>
          </cell>
          <cell r="Y349">
            <v>6.6915686274509811</v>
          </cell>
          <cell r="AA349">
            <v>0</v>
          </cell>
          <cell r="AB349">
            <v>37285.909999999953</v>
          </cell>
          <cell r="AC349">
            <v>731.09627450980304</v>
          </cell>
          <cell r="AE349">
            <v>0</v>
          </cell>
        </row>
        <row r="350">
          <cell r="M350">
            <v>49593</v>
          </cell>
          <cell r="N350">
            <v>11</v>
          </cell>
          <cell r="O350">
            <v>5947.2999999999984</v>
          </cell>
          <cell r="P350">
            <v>540.66363636363621</v>
          </cell>
          <cell r="R350">
            <v>0</v>
          </cell>
          <cell r="S350">
            <v>264.66999999999996</v>
          </cell>
          <cell r="T350">
            <v>24.060909090909089</v>
          </cell>
          <cell r="V350">
            <v>71748.850000000006</v>
          </cell>
          <cell r="W350">
            <v>6522.6227272727274</v>
          </cell>
          <cell r="X350">
            <v>62.28</v>
          </cell>
          <cell r="Y350">
            <v>5.6618181818181821</v>
          </cell>
          <cell r="AA350">
            <v>0</v>
          </cell>
          <cell r="AB350">
            <v>19880.05</v>
          </cell>
          <cell r="AC350">
            <v>1807.2772727272727</v>
          </cell>
          <cell r="AE350">
            <v>0</v>
          </cell>
        </row>
        <row r="351">
          <cell r="M351">
            <v>49594</v>
          </cell>
          <cell r="N351">
            <v>23</v>
          </cell>
          <cell r="O351">
            <v>6296.0299999999979</v>
          </cell>
          <cell r="P351">
            <v>273.74043478260859</v>
          </cell>
          <cell r="R351">
            <v>0</v>
          </cell>
          <cell r="S351">
            <v>1200.3599999999999</v>
          </cell>
          <cell r="T351">
            <v>52.189565217391298</v>
          </cell>
          <cell r="V351">
            <v>134068.31000000003</v>
          </cell>
          <cell r="W351">
            <v>5829.0569565217402</v>
          </cell>
          <cell r="X351">
            <v>409.47</v>
          </cell>
          <cell r="Y351">
            <v>17.803043478260872</v>
          </cell>
          <cell r="AA351">
            <v>0</v>
          </cell>
          <cell r="AB351">
            <v>38034.039999999994</v>
          </cell>
          <cell r="AC351">
            <v>1653.653913043478</v>
          </cell>
          <cell r="AE351">
            <v>0</v>
          </cell>
        </row>
        <row r="352">
          <cell r="M352">
            <v>49595</v>
          </cell>
          <cell r="N352">
            <v>2</v>
          </cell>
          <cell r="O352">
            <v>1812.1900000000003</v>
          </cell>
          <cell r="P352">
            <v>906.09500000000014</v>
          </cell>
          <cell r="R352">
            <v>0</v>
          </cell>
          <cell r="T352">
            <v>0</v>
          </cell>
          <cell r="V352">
            <v>25387.57</v>
          </cell>
          <cell r="W352">
            <v>12693.785</v>
          </cell>
          <cell r="Y352">
            <v>0</v>
          </cell>
          <cell r="AA352">
            <v>0</v>
          </cell>
          <cell r="AB352">
            <v>6579.8799999999992</v>
          </cell>
          <cell r="AC352">
            <v>3289.9399999999996</v>
          </cell>
          <cell r="AE352">
            <v>0</v>
          </cell>
        </row>
        <row r="353">
          <cell r="M353">
            <v>49596</v>
          </cell>
          <cell r="N353">
            <v>1</v>
          </cell>
          <cell r="O353">
            <v>862.96</v>
          </cell>
          <cell r="P353">
            <v>862.96</v>
          </cell>
          <cell r="R353">
            <v>0</v>
          </cell>
          <cell r="S353">
            <v>326.8</v>
          </cell>
          <cell r="T353">
            <v>326.8</v>
          </cell>
          <cell r="V353">
            <v>10563.07</v>
          </cell>
          <cell r="W353">
            <v>10563.07</v>
          </cell>
          <cell r="Y353">
            <v>0</v>
          </cell>
          <cell r="AA353">
            <v>0</v>
          </cell>
          <cell r="AB353">
            <v>3573.85</v>
          </cell>
          <cell r="AC353">
            <v>3573.85</v>
          </cell>
          <cell r="AE353">
            <v>0</v>
          </cell>
        </row>
        <row r="354">
          <cell r="M354">
            <v>49614</v>
          </cell>
          <cell r="N354">
            <v>2</v>
          </cell>
          <cell r="O354">
            <v>1406.3199999999997</v>
          </cell>
          <cell r="P354">
            <v>703.15999999999985</v>
          </cell>
          <cell r="R354">
            <v>0</v>
          </cell>
          <cell r="S354">
            <v>96.12</v>
          </cell>
          <cell r="T354">
            <v>48.06</v>
          </cell>
          <cell r="V354">
            <v>10878.44</v>
          </cell>
          <cell r="W354">
            <v>5439.22</v>
          </cell>
          <cell r="X354">
            <v>22.14</v>
          </cell>
          <cell r="Y354">
            <v>11.07</v>
          </cell>
          <cell r="AA354">
            <v>0</v>
          </cell>
          <cell r="AB354">
            <v>2120.4699999999998</v>
          </cell>
          <cell r="AC354">
            <v>1060.2349999999999</v>
          </cell>
          <cell r="AE354">
            <v>0</v>
          </cell>
        </row>
        <row r="355">
          <cell r="M355">
            <v>49616</v>
          </cell>
          <cell r="N355">
            <v>1</v>
          </cell>
          <cell r="O355">
            <v>210.6</v>
          </cell>
          <cell r="P355">
            <v>210.6</v>
          </cell>
          <cell r="R355">
            <v>0</v>
          </cell>
          <cell r="S355">
            <v>30.64</v>
          </cell>
          <cell r="T355">
            <v>30.64</v>
          </cell>
          <cell r="V355">
            <v>5262.2</v>
          </cell>
          <cell r="W355">
            <v>5262.2</v>
          </cell>
          <cell r="Y355">
            <v>0</v>
          </cell>
          <cell r="AA355">
            <v>0</v>
          </cell>
          <cell r="AB355">
            <v>1188.54</v>
          </cell>
          <cell r="AC355">
            <v>1188.54</v>
          </cell>
          <cell r="AE355">
            <v>0</v>
          </cell>
        </row>
        <row r="356">
          <cell r="M356">
            <v>49618</v>
          </cell>
          <cell r="N356">
            <v>1</v>
          </cell>
          <cell r="O356">
            <v>616.8599999999999</v>
          </cell>
          <cell r="P356">
            <v>616.8599999999999</v>
          </cell>
          <cell r="R356">
            <v>0</v>
          </cell>
          <cell r="T356">
            <v>0</v>
          </cell>
          <cell r="V356">
            <v>6532.7400000000007</v>
          </cell>
          <cell r="W356">
            <v>6532.7400000000007</v>
          </cell>
          <cell r="Y356">
            <v>0</v>
          </cell>
          <cell r="AA356">
            <v>0</v>
          </cell>
          <cell r="AB356">
            <v>10027.120000000001</v>
          </cell>
          <cell r="AC356">
            <v>10027.120000000001</v>
          </cell>
          <cell r="AE356">
            <v>0</v>
          </cell>
        </row>
        <row r="357">
          <cell r="M357">
            <v>49650</v>
          </cell>
          <cell r="N357">
            <v>10</v>
          </cell>
          <cell r="O357">
            <v>2192.2600000000002</v>
          </cell>
          <cell r="P357">
            <v>219.22600000000003</v>
          </cell>
          <cell r="R357">
            <v>0</v>
          </cell>
          <cell r="S357">
            <v>296.71999999999997</v>
          </cell>
          <cell r="T357">
            <v>29.671999999999997</v>
          </cell>
          <cell r="V357">
            <v>73979.75</v>
          </cell>
          <cell r="W357">
            <v>7397.9750000000004</v>
          </cell>
          <cell r="X357">
            <v>43.83</v>
          </cell>
          <cell r="Y357">
            <v>4.383</v>
          </cell>
          <cell r="AA357">
            <v>0</v>
          </cell>
          <cell r="AB357">
            <v>58404.179999999993</v>
          </cell>
          <cell r="AC357">
            <v>5840.4179999999997</v>
          </cell>
          <cell r="AE357">
            <v>0</v>
          </cell>
        </row>
        <row r="358">
          <cell r="M358">
            <v>49651</v>
          </cell>
          <cell r="N358">
            <v>2</v>
          </cell>
          <cell r="O358">
            <v>314.21000000000004</v>
          </cell>
          <cell r="P358">
            <v>157.10500000000002</v>
          </cell>
          <cell r="R358">
            <v>0</v>
          </cell>
          <cell r="T358">
            <v>0</v>
          </cell>
          <cell r="V358">
            <v>11826.869999999999</v>
          </cell>
          <cell r="W358">
            <v>5913.4349999999995</v>
          </cell>
          <cell r="Y358">
            <v>0</v>
          </cell>
          <cell r="AA358">
            <v>0</v>
          </cell>
          <cell r="AB358">
            <v>12706.229999999998</v>
          </cell>
          <cell r="AC358">
            <v>6353.1149999999989</v>
          </cell>
          <cell r="AE358">
            <v>0</v>
          </cell>
        </row>
        <row r="359">
          <cell r="M359">
            <v>50435</v>
          </cell>
          <cell r="N359">
            <v>1</v>
          </cell>
          <cell r="O359">
            <v>137.5</v>
          </cell>
          <cell r="P359">
            <v>137.5</v>
          </cell>
          <cell r="Q359">
            <v>0</v>
          </cell>
          <cell r="R359">
            <v>0</v>
          </cell>
          <cell r="T359">
            <v>0</v>
          </cell>
          <cell r="V359">
            <v>8789.75</v>
          </cell>
          <cell r="W359">
            <v>8789.75</v>
          </cell>
          <cell r="Y359">
            <v>0</v>
          </cell>
          <cell r="AA359">
            <v>0</v>
          </cell>
          <cell r="AB359">
            <v>429.51</v>
          </cell>
          <cell r="AC359">
            <v>429.51</v>
          </cell>
          <cell r="AE359">
            <v>0</v>
          </cell>
        </row>
        <row r="360">
          <cell r="M360">
            <v>50590</v>
          </cell>
          <cell r="N360">
            <v>61</v>
          </cell>
          <cell r="O360">
            <v>4739.199999999998</v>
          </cell>
          <cell r="P360">
            <v>77.691803278688496</v>
          </cell>
          <cell r="Q360">
            <v>1537.2000000000003</v>
          </cell>
          <cell r="R360">
            <v>25.200000000000003</v>
          </cell>
          <cell r="S360">
            <v>523.80999999999995</v>
          </cell>
          <cell r="T360">
            <v>8.5870491803278686</v>
          </cell>
          <cell r="U360">
            <v>24060</v>
          </cell>
          <cell r="V360">
            <v>0</v>
          </cell>
          <cell r="W360">
            <v>0</v>
          </cell>
          <cell r="X360">
            <v>534.04999999999984</v>
          </cell>
          <cell r="Y360">
            <v>8.7549180327868825</v>
          </cell>
          <cell r="AA360">
            <v>0</v>
          </cell>
          <cell r="AC360">
            <v>0</v>
          </cell>
          <cell r="AE360">
            <v>0</v>
          </cell>
        </row>
        <row r="361">
          <cell r="M361">
            <v>50715</v>
          </cell>
          <cell r="N361">
            <v>1</v>
          </cell>
          <cell r="O361">
            <v>390.16000000000008</v>
          </cell>
          <cell r="P361">
            <v>390.16000000000008</v>
          </cell>
          <cell r="R361">
            <v>0</v>
          </cell>
          <cell r="S361">
            <v>612.79999999999995</v>
          </cell>
          <cell r="T361">
            <v>612.79999999999995</v>
          </cell>
          <cell r="V361">
            <v>9231.74</v>
          </cell>
          <cell r="W361">
            <v>9231.74</v>
          </cell>
          <cell r="Y361">
            <v>0</v>
          </cell>
          <cell r="AA361">
            <v>0</v>
          </cell>
          <cell r="AB361">
            <v>8782.35</v>
          </cell>
          <cell r="AC361">
            <v>8782.35</v>
          </cell>
          <cell r="AE361">
            <v>0</v>
          </cell>
        </row>
        <row r="362">
          <cell r="M362">
            <v>50949</v>
          </cell>
          <cell r="N362">
            <v>2</v>
          </cell>
          <cell r="O362">
            <v>500.4</v>
          </cell>
          <cell r="P362">
            <v>250.2</v>
          </cell>
          <cell r="R362">
            <v>0</v>
          </cell>
          <cell r="S362">
            <v>2039.84</v>
          </cell>
          <cell r="T362">
            <v>1019.92</v>
          </cell>
          <cell r="V362">
            <v>11917.83</v>
          </cell>
          <cell r="W362">
            <v>5958.915</v>
          </cell>
          <cell r="Y362">
            <v>0</v>
          </cell>
          <cell r="AA362">
            <v>0</v>
          </cell>
          <cell r="AB362">
            <v>13105.829999999998</v>
          </cell>
          <cell r="AC362">
            <v>6552.9149999999991</v>
          </cell>
          <cell r="AE362">
            <v>0</v>
          </cell>
        </row>
        <row r="363">
          <cell r="M363">
            <v>51102</v>
          </cell>
          <cell r="N363">
            <v>2</v>
          </cell>
          <cell r="O363">
            <v>114.37</v>
          </cell>
          <cell r="P363">
            <v>57.185000000000002</v>
          </cell>
          <cell r="R363">
            <v>0</v>
          </cell>
          <cell r="S363">
            <v>46.14</v>
          </cell>
          <cell r="T363">
            <v>23.07</v>
          </cell>
          <cell r="V363">
            <v>8832.11</v>
          </cell>
          <cell r="W363">
            <v>4416.0550000000003</v>
          </cell>
          <cell r="Y363">
            <v>0</v>
          </cell>
          <cell r="AA363">
            <v>0</v>
          </cell>
          <cell r="AB363">
            <v>2003.31</v>
          </cell>
          <cell r="AC363">
            <v>1001.655</v>
          </cell>
          <cell r="AE363">
            <v>0</v>
          </cell>
        </row>
        <row r="364">
          <cell r="M364">
            <v>51610</v>
          </cell>
          <cell r="N364">
            <v>1</v>
          </cell>
          <cell r="O364">
            <v>72.88</v>
          </cell>
          <cell r="P364">
            <v>72.88</v>
          </cell>
          <cell r="Q364">
            <v>0</v>
          </cell>
          <cell r="R364">
            <v>0</v>
          </cell>
          <cell r="T364">
            <v>0</v>
          </cell>
          <cell r="V364">
            <v>2849.5</v>
          </cell>
          <cell r="W364">
            <v>2849.5</v>
          </cell>
          <cell r="X364">
            <v>21.03</v>
          </cell>
          <cell r="Y364">
            <v>21.03</v>
          </cell>
          <cell r="AA364">
            <v>0</v>
          </cell>
          <cell r="AB364">
            <v>525.91999999999996</v>
          </cell>
          <cell r="AC364">
            <v>525.91999999999996</v>
          </cell>
          <cell r="AE364">
            <v>0</v>
          </cell>
        </row>
        <row r="365">
          <cell r="M365">
            <v>51705</v>
          </cell>
          <cell r="N365">
            <v>2</v>
          </cell>
          <cell r="O365">
            <v>1678.4800000000002</v>
          </cell>
          <cell r="P365">
            <v>839.24000000000012</v>
          </cell>
          <cell r="R365">
            <v>0</v>
          </cell>
          <cell r="T365">
            <v>0</v>
          </cell>
          <cell r="V365">
            <v>3394.36</v>
          </cell>
          <cell r="W365">
            <v>1697.18</v>
          </cell>
          <cell r="X365">
            <v>19.93</v>
          </cell>
          <cell r="Y365">
            <v>9.9649999999999999</v>
          </cell>
          <cell r="AA365">
            <v>0</v>
          </cell>
          <cell r="AB365">
            <v>630.50999999999976</v>
          </cell>
          <cell r="AC365">
            <v>315.25499999999988</v>
          </cell>
          <cell r="AE365">
            <v>0</v>
          </cell>
        </row>
        <row r="366">
          <cell r="M366">
            <v>51715</v>
          </cell>
          <cell r="N366">
            <v>1</v>
          </cell>
          <cell r="O366">
            <v>127.33000000000003</v>
          </cell>
          <cell r="P366">
            <v>127.33000000000003</v>
          </cell>
          <cell r="R366">
            <v>0</v>
          </cell>
          <cell r="S366">
            <v>31.84</v>
          </cell>
          <cell r="T366">
            <v>31.84</v>
          </cell>
          <cell r="V366">
            <v>3054.51</v>
          </cell>
          <cell r="W366">
            <v>3054.51</v>
          </cell>
          <cell r="X366">
            <v>22.14</v>
          </cell>
          <cell r="Y366">
            <v>22.14</v>
          </cell>
          <cell r="AA366">
            <v>0</v>
          </cell>
          <cell r="AB366">
            <v>4974.32</v>
          </cell>
          <cell r="AC366">
            <v>4974.32</v>
          </cell>
          <cell r="AE366">
            <v>0</v>
          </cell>
        </row>
        <row r="367">
          <cell r="M367">
            <v>52000</v>
          </cell>
          <cell r="N367">
            <v>7</v>
          </cell>
          <cell r="O367">
            <v>1068.5899999999997</v>
          </cell>
          <cell r="P367">
            <v>152.65571428571425</v>
          </cell>
          <cell r="Q367">
            <v>0</v>
          </cell>
          <cell r="R367">
            <v>0</v>
          </cell>
          <cell r="S367">
            <v>4385.9400000000005</v>
          </cell>
          <cell r="T367">
            <v>626.56285714285718</v>
          </cell>
          <cell r="V367">
            <v>20998.98</v>
          </cell>
          <cell r="W367">
            <v>2999.8542857142857</v>
          </cell>
          <cell r="X367">
            <v>61.8</v>
          </cell>
          <cell r="Y367">
            <v>8.8285714285714274</v>
          </cell>
          <cell r="AA367">
            <v>0</v>
          </cell>
          <cell r="AB367">
            <v>3809.5899999999997</v>
          </cell>
          <cell r="AC367">
            <v>544.22714285714278</v>
          </cell>
          <cell r="AE367">
            <v>0</v>
          </cell>
        </row>
        <row r="368">
          <cell r="M368">
            <v>52005</v>
          </cell>
          <cell r="N368">
            <v>4</v>
          </cell>
          <cell r="O368">
            <v>1087.1600000000001</v>
          </cell>
          <cell r="P368">
            <v>271.79000000000002</v>
          </cell>
          <cell r="Q368">
            <v>0</v>
          </cell>
          <cell r="R368">
            <v>0</v>
          </cell>
          <cell r="S368">
            <v>152.51999999999998</v>
          </cell>
          <cell r="T368">
            <v>38.129999999999995</v>
          </cell>
          <cell r="V368">
            <v>16306.46</v>
          </cell>
          <cell r="W368">
            <v>4076.6149999999998</v>
          </cell>
          <cell r="X368">
            <v>45.74</v>
          </cell>
          <cell r="Y368">
            <v>11.435</v>
          </cell>
          <cell r="AA368">
            <v>0</v>
          </cell>
          <cell r="AB368">
            <v>3398.5</v>
          </cell>
          <cell r="AC368">
            <v>849.625</v>
          </cell>
          <cell r="AE368">
            <v>0</v>
          </cell>
        </row>
        <row r="369">
          <cell r="M369">
            <v>52204</v>
          </cell>
          <cell r="N369">
            <v>1</v>
          </cell>
          <cell r="O369">
            <v>46.68</v>
          </cell>
          <cell r="P369">
            <v>46.68</v>
          </cell>
          <cell r="R369">
            <v>0</v>
          </cell>
          <cell r="S369">
            <v>217.2</v>
          </cell>
          <cell r="T369">
            <v>217.2</v>
          </cell>
          <cell r="V369">
            <v>3046.5299999999997</v>
          </cell>
          <cell r="W369">
            <v>3046.5299999999997</v>
          </cell>
          <cell r="Y369">
            <v>0</v>
          </cell>
          <cell r="AA369">
            <v>0</v>
          </cell>
          <cell r="AB369">
            <v>290.79999999999995</v>
          </cell>
          <cell r="AC369">
            <v>290.79999999999995</v>
          </cell>
          <cell r="AE369">
            <v>0</v>
          </cell>
        </row>
        <row r="370">
          <cell r="M370">
            <v>52224</v>
          </cell>
          <cell r="N370">
            <v>12</v>
          </cell>
          <cell r="O370">
            <v>1036.2399999999998</v>
          </cell>
          <cell r="P370">
            <v>86.35333333333331</v>
          </cell>
          <cell r="R370">
            <v>0</v>
          </cell>
          <cell r="S370">
            <v>3107.3900000000008</v>
          </cell>
          <cell r="T370">
            <v>258.94916666666671</v>
          </cell>
          <cell r="V370">
            <v>41762.409999999996</v>
          </cell>
          <cell r="W370">
            <v>3480.2008333333329</v>
          </cell>
          <cell r="X370">
            <v>106.31</v>
          </cell>
          <cell r="Y370">
            <v>8.8591666666666669</v>
          </cell>
          <cell r="AA370">
            <v>0</v>
          </cell>
          <cell r="AB370">
            <v>10490.980000000001</v>
          </cell>
          <cell r="AC370">
            <v>874.24833333333345</v>
          </cell>
          <cell r="AE370">
            <v>0</v>
          </cell>
        </row>
        <row r="371">
          <cell r="M371">
            <v>52234</v>
          </cell>
          <cell r="N371">
            <v>8</v>
          </cell>
          <cell r="O371">
            <v>1816.3500000000001</v>
          </cell>
          <cell r="P371">
            <v>227.04375000000002</v>
          </cell>
          <cell r="R371">
            <v>0</v>
          </cell>
          <cell r="S371">
            <v>2463.1200000000003</v>
          </cell>
          <cell r="T371">
            <v>307.89000000000004</v>
          </cell>
          <cell r="V371">
            <v>31403.25</v>
          </cell>
          <cell r="W371">
            <v>3925.40625</v>
          </cell>
          <cell r="X371">
            <v>121.54</v>
          </cell>
          <cell r="Y371">
            <v>15.192500000000001</v>
          </cell>
          <cell r="AA371">
            <v>0</v>
          </cell>
          <cell r="AB371">
            <v>13078.07</v>
          </cell>
          <cell r="AC371">
            <v>1634.75875</v>
          </cell>
          <cell r="AE371">
            <v>0</v>
          </cell>
        </row>
        <row r="372">
          <cell r="M372">
            <v>52235</v>
          </cell>
          <cell r="N372">
            <v>15</v>
          </cell>
          <cell r="O372">
            <v>3190.7799999999934</v>
          </cell>
          <cell r="P372">
            <v>212.71866666666622</v>
          </cell>
          <cell r="R372">
            <v>0</v>
          </cell>
          <cell r="S372">
            <v>5200.91</v>
          </cell>
          <cell r="T372">
            <v>346.72733333333332</v>
          </cell>
          <cell r="V372">
            <v>71525.75</v>
          </cell>
          <cell r="W372">
            <v>4768.3833333333332</v>
          </cell>
          <cell r="X372">
            <v>108.48</v>
          </cell>
          <cell r="Y372">
            <v>7.2320000000000002</v>
          </cell>
          <cell r="AA372">
            <v>0</v>
          </cell>
          <cell r="AB372">
            <v>29465.179999999978</v>
          </cell>
          <cell r="AC372">
            <v>1964.3453333333318</v>
          </cell>
          <cell r="AE372">
            <v>0</v>
          </cell>
        </row>
        <row r="373">
          <cell r="M373">
            <v>52240</v>
          </cell>
          <cell r="N373">
            <v>9</v>
          </cell>
          <cell r="O373">
            <v>2227.5200000000018</v>
          </cell>
          <cell r="P373">
            <v>247.50222222222243</v>
          </cell>
          <cell r="R373">
            <v>0</v>
          </cell>
          <cell r="S373">
            <v>4497.9799999999996</v>
          </cell>
          <cell r="T373">
            <v>499.77555555555551</v>
          </cell>
          <cell r="V373">
            <v>44729.079999999987</v>
          </cell>
          <cell r="W373">
            <v>4969.8977777777764</v>
          </cell>
          <cell r="Y373">
            <v>0</v>
          </cell>
          <cell r="AA373">
            <v>0</v>
          </cell>
          <cell r="AB373">
            <v>19168.370000000003</v>
          </cell>
          <cell r="AC373">
            <v>2129.818888888889</v>
          </cell>
          <cell r="AE373">
            <v>0</v>
          </cell>
        </row>
        <row r="374">
          <cell r="M374">
            <v>52260</v>
          </cell>
          <cell r="N374">
            <v>6</v>
          </cell>
          <cell r="O374">
            <v>428.79000000000008</v>
          </cell>
          <cell r="P374">
            <v>71.465000000000018</v>
          </cell>
          <cell r="R374">
            <v>0</v>
          </cell>
          <cell r="T374">
            <v>0</v>
          </cell>
          <cell r="V374">
            <v>18283.53</v>
          </cell>
          <cell r="W374">
            <v>3047.2549999999997</v>
          </cell>
          <cell r="Y374">
            <v>0</v>
          </cell>
          <cell r="AA374">
            <v>0</v>
          </cell>
          <cell r="AB374">
            <v>2486.8299999999995</v>
          </cell>
          <cell r="AC374">
            <v>414.47166666666658</v>
          </cell>
          <cell r="AE374">
            <v>0</v>
          </cell>
        </row>
        <row r="375">
          <cell r="M375">
            <v>52275</v>
          </cell>
          <cell r="N375">
            <v>1</v>
          </cell>
          <cell r="O375">
            <v>68.75</v>
          </cell>
          <cell r="P375">
            <v>68.75</v>
          </cell>
          <cell r="R375">
            <v>0</v>
          </cell>
          <cell r="S375">
            <v>75</v>
          </cell>
          <cell r="T375">
            <v>75</v>
          </cell>
          <cell r="V375">
            <v>3269.1</v>
          </cell>
          <cell r="W375">
            <v>3269.1</v>
          </cell>
          <cell r="X375">
            <v>21.03</v>
          </cell>
          <cell r="Y375">
            <v>21.03</v>
          </cell>
          <cell r="AA375">
            <v>0</v>
          </cell>
          <cell r="AB375">
            <v>869.75</v>
          </cell>
          <cell r="AC375">
            <v>869.75</v>
          </cell>
          <cell r="AE375">
            <v>0</v>
          </cell>
        </row>
        <row r="376">
          <cell r="M376">
            <v>52276</v>
          </cell>
          <cell r="N376">
            <v>6</v>
          </cell>
          <cell r="O376">
            <v>438.73</v>
          </cell>
          <cell r="P376">
            <v>73.12166666666667</v>
          </cell>
          <cell r="R376">
            <v>0</v>
          </cell>
          <cell r="S376">
            <v>62.239999999999995</v>
          </cell>
          <cell r="T376">
            <v>10.373333333333333</v>
          </cell>
          <cell r="V376">
            <v>18963.96</v>
          </cell>
          <cell r="W376">
            <v>3160.66</v>
          </cell>
          <cell r="X376">
            <v>63.14</v>
          </cell>
          <cell r="Y376">
            <v>10.523333333333333</v>
          </cell>
          <cell r="AA376">
            <v>0</v>
          </cell>
          <cell r="AB376">
            <v>4510.93</v>
          </cell>
          <cell r="AC376">
            <v>751.82166666666672</v>
          </cell>
          <cell r="AE376">
            <v>0</v>
          </cell>
        </row>
        <row r="377">
          <cell r="M377">
            <v>52281</v>
          </cell>
          <cell r="N377">
            <v>4</v>
          </cell>
          <cell r="O377">
            <v>474.85999999999984</v>
          </cell>
          <cell r="P377">
            <v>118.71499999999996</v>
          </cell>
          <cell r="R377">
            <v>0</v>
          </cell>
          <cell r="S377">
            <v>15.38</v>
          </cell>
          <cell r="T377">
            <v>3.8450000000000002</v>
          </cell>
          <cell r="V377">
            <v>12724.65</v>
          </cell>
          <cell r="W377">
            <v>3181.1624999999999</v>
          </cell>
          <cell r="X377">
            <v>42.86</v>
          </cell>
          <cell r="Y377">
            <v>10.715</v>
          </cell>
          <cell r="AA377">
            <v>0</v>
          </cell>
          <cell r="AB377">
            <v>10302.469999999999</v>
          </cell>
          <cell r="AC377">
            <v>2575.6174999999998</v>
          </cell>
          <cell r="AE377">
            <v>0</v>
          </cell>
        </row>
        <row r="378">
          <cell r="M378">
            <v>52287</v>
          </cell>
          <cell r="N378">
            <v>1</v>
          </cell>
          <cell r="O378">
            <v>1176.83</v>
          </cell>
          <cell r="P378">
            <v>1176.83</v>
          </cell>
          <cell r="R378">
            <v>0</v>
          </cell>
          <cell r="S378">
            <v>75</v>
          </cell>
          <cell r="T378">
            <v>75</v>
          </cell>
          <cell r="V378">
            <v>3269.1</v>
          </cell>
          <cell r="W378">
            <v>3269.1</v>
          </cell>
          <cell r="Y378">
            <v>0</v>
          </cell>
          <cell r="AA378">
            <v>0</v>
          </cell>
          <cell r="AB378">
            <v>644.96999999999991</v>
          </cell>
          <cell r="AC378">
            <v>644.96999999999991</v>
          </cell>
          <cell r="AE378">
            <v>0</v>
          </cell>
        </row>
        <row r="379">
          <cell r="M379">
            <v>52310</v>
          </cell>
          <cell r="N379">
            <v>5</v>
          </cell>
          <cell r="O379">
            <v>327.39999999999975</v>
          </cell>
          <cell r="P379">
            <v>65.479999999999947</v>
          </cell>
          <cell r="Q379">
            <v>0</v>
          </cell>
          <cell r="R379">
            <v>0</v>
          </cell>
          <cell r="S379">
            <v>87.62</v>
          </cell>
          <cell r="T379">
            <v>17.524000000000001</v>
          </cell>
          <cell r="V379">
            <v>11035.68</v>
          </cell>
          <cell r="W379">
            <v>2207.136</v>
          </cell>
          <cell r="Y379">
            <v>0</v>
          </cell>
          <cell r="AA379">
            <v>0</v>
          </cell>
          <cell r="AB379">
            <v>1151.6199999999999</v>
          </cell>
          <cell r="AC379">
            <v>230.32399999999998</v>
          </cell>
          <cell r="AE379">
            <v>0</v>
          </cell>
        </row>
        <row r="380">
          <cell r="M380">
            <v>52317</v>
          </cell>
          <cell r="N380">
            <v>6</v>
          </cell>
          <cell r="O380">
            <v>421.46999999999986</v>
          </cell>
          <cell r="P380">
            <v>70.244999999999976</v>
          </cell>
          <cell r="R380">
            <v>0</v>
          </cell>
          <cell r="S380">
            <v>650.88000000000011</v>
          </cell>
          <cell r="T380">
            <v>108.48000000000002</v>
          </cell>
          <cell r="U380">
            <v>2303</v>
          </cell>
          <cell r="V380">
            <v>0</v>
          </cell>
          <cell r="W380">
            <v>0</v>
          </cell>
          <cell r="X380">
            <v>64.3</v>
          </cell>
          <cell r="Y380">
            <v>10.716666666666667</v>
          </cell>
          <cell r="AA380">
            <v>0</v>
          </cell>
          <cell r="AC380">
            <v>0</v>
          </cell>
          <cell r="AE380">
            <v>0</v>
          </cell>
        </row>
        <row r="381">
          <cell r="M381">
            <v>52318</v>
          </cell>
          <cell r="N381">
            <v>5</v>
          </cell>
          <cell r="O381">
            <v>413.90999999999997</v>
          </cell>
          <cell r="P381">
            <v>82.781999999999996</v>
          </cell>
          <cell r="R381">
            <v>0</v>
          </cell>
          <cell r="S381">
            <v>996.24000000000012</v>
          </cell>
          <cell r="T381">
            <v>199.24800000000002</v>
          </cell>
          <cell r="U381">
            <v>2003</v>
          </cell>
          <cell r="V381">
            <v>0</v>
          </cell>
          <cell r="W381">
            <v>0</v>
          </cell>
          <cell r="X381">
            <v>108.78</v>
          </cell>
          <cell r="Y381">
            <v>21.756</v>
          </cell>
          <cell r="AA381">
            <v>0</v>
          </cell>
          <cell r="AC381">
            <v>0</v>
          </cell>
          <cell r="AE381">
            <v>0</v>
          </cell>
        </row>
        <row r="382">
          <cell r="M382">
            <v>52332</v>
          </cell>
          <cell r="N382">
            <v>41</v>
          </cell>
          <cell r="O382">
            <v>3725.7100000000005</v>
          </cell>
          <cell r="P382">
            <v>90.870975609756115</v>
          </cell>
          <cell r="Q382">
            <v>0</v>
          </cell>
          <cell r="R382">
            <v>0</v>
          </cell>
          <cell r="S382">
            <v>2152.0400000000013</v>
          </cell>
          <cell r="T382">
            <v>52.48878048780491</v>
          </cell>
          <cell r="U382">
            <v>408</v>
          </cell>
          <cell r="V382">
            <v>137435.41000000003</v>
          </cell>
          <cell r="W382">
            <v>3352.0831707317079</v>
          </cell>
          <cell r="X382">
            <v>301.83999999999997</v>
          </cell>
          <cell r="Y382">
            <v>7.3619512195121946</v>
          </cell>
          <cell r="AA382">
            <v>0</v>
          </cell>
          <cell r="AB382">
            <v>47930.479999999938</v>
          </cell>
          <cell r="AC382">
            <v>1169.036097560974</v>
          </cell>
          <cell r="AE382">
            <v>0</v>
          </cell>
        </row>
        <row r="383">
          <cell r="M383">
            <v>52351</v>
          </cell>
          <cell r="N383">
            <v>15</v>
          </cell>
          <cell r="O383">
            <v>1244.6600000000005</v>
          </cell>
          <cell r="P383">
            <v>82.977333333333362</v>
          </cell>
          <cell r="Q383">
            <v>156.69999999999999</v>
          </cell>
          <cell r="R383">
            <v>10.446666666666665</v>
          </cell>
          <cell r="S383">
            <v>1514.5200000000002</v>
          </cell>
          <cell r="T383">
            <v>100.96800000000002</v>
          </cell>
          <cell r="U383">
            <v>373</v>
          </cell>
          <cell r="V383">
            <v>50513.57</v>
          </cell>
          <cell r="W383">
            <v>3367.5713333333333</v>
          </cell>
          <cell r="X383">
            <v>150.93</v>
          </cell>
          <cell r="Y383">
            <v>10.062000000000001</v>
          </cell>
          <cell r="AA383">
            <v>0</v>
          </cell>
          <cell r="AB383">
            <v>7899.6200000000017</v>
          </cell>
          <cell r="AC383">
            <v>526.64133333333348</v>
          </cell>
          <cell r="AE383">
            <v>0</v>
          </cell>
        </row>
        <row r="384">
          <cell r="M384">
            <v>52353</v>
          </cell>
          <cell r="N384">
            <v>15</v>
          </cell>
          <cell r="O384">
            <v>1485.0500000000006</v>
          </cell>
          <cell r="P384">
            <v>99.003333333333373</v>
          </cell>
          <cell r="Q384">
            <v>0</v>
          </cell>
          <cell r="R384">
            <v>0</v>
          </cell>
          <cell r="S384">
            <v>2289.0300000000002</v>
          </cell>
          <cell r="T384">
            <v>152.602</v>
          </cell>
          <cell r="U384">
            <v>5166</v>
          </cell>
          <cell r="V384">
            <v>8698.32</v>
          </cell>
          <cell r="W384">
            <v>579.88800000000003</v>
          </cell>
          <cell r="X384">
            <v>68.430000000000007</v>
          </cell>
          <cell r="Y384">
            <v>4.5620000000000003</v>
          </cell>
          <cell r="AA384">
            <v>0</v>
          </cell>
          <cell r="AB384">
            <v>1306.1400000000001</v>
          </cell>
          <cell r="AC384">
            <v>87.076000000000008</v>
          </cell>
          <cell r="AE384">
            <v>0</v>
          </cell>
        </row>
        <row r="385">
          <cell r="M385">
            <v>52356</v>
          </cell>
          <cell r="N385">
            <v>171</v>
          </cell>
          <cell r="O385">
            <v>16097.219999999928</v>
          </cell>
          <cell r="P385">
            <v>94.135789473683786</v>
          </cell>
          <cell r="Q385">
            <v>228.7</v>
          </cell>
          <cell r="R385">
            <v>1.3374269005847952</v>
          </cell>
          <cell r="S385">
            <v>24173.270000000019</v>
          </cell>
          <cell r="T385">
            <v>141.36415204678374</v>
          </cell>
          <cell r="U385">
            <v>69044</v>
          </cell>
          <cell r="V385">
            <v>8205.2999999999993</v>
          </cell>
          <cell r="W385">
            <v>47.984210526315785</v>
          </cell>
          <cell r="X385">
            <v>1119.4300000000003</v>
          </cell>
          <cell r="Y385">
            <v>6.5463742690058497</v>
          </cell>
          <cell r="AA385">
            <v>0</v>
          </cell>
          <cell r="AB385">
            <v>3093.75</v>
          </cell>
          <cell r="AC385">
            <v>18.092105263157894</v>
          </cell>
          <cell r="AE385">
            <v>0</v>
          </cell>
        </row>
        <row r="386">
          <cell r="M386">
            <v>52601</v>
          </cell>
          <cell r="N386">
            <v>15</v>
          </cell>
          <cell r="O386">
            <v>2263.0800000000013</v>
          </cell>
          <cell r="P386">
            <v>150.8720000000001</v>
          </cell>
          <cell r="R386">
            <v>0</v>
          </cell>
          <cell r="S386">
            <v>5086.2400000000016</v>
          </cell>
          <cell r="T386">
            <v>339.0826666666668</v>
          </cell>
          <cell r="V386">
            <v>84387.11</v>
          </cell>
          <cell r="W386">
            <v>5625.8073333333332</v>
          </cell>
          <cell r="X386">
            <v>753.49999999999977</v>
          </cell>
          <cell r="Y386">
            <v>50.23333333333332</v>
          </cell>
          <cell r="AA386">
            <v>0</v>
          </cell>
          <cell r="AB386">
            <v>30877.229999999978</v>
          </cell>
          <cell r="AC386">
            <v>2058.4819999999986</v>
          </cell>
          <cell r="AE386">
            <v>0</v>
          </cell>
        </row>
        <row r="387">
          <cell r="M387">
            <v>52648</v>
          </cell>
          <cell r="N387">
            <v>12</v>
          </cell>
          <cell r="O387">
            <v>2180.1099999999997</v>
          </cell>
          <cell r="P387">
            <v>181.67583333333332</v>
          </cell>
          <cell r="R387">
            <v>0</v>
          </cell>
          <cell r="S387">
            <v>63.760000000000005</v>
          </cell>
          <cell r="T387">
            <v>5.3133333333333335</v>
          </cell>
          <cell r="V387">
            <v>63972.66</v>
          </cell>
          <cell r="W387">
            <v>5331.0550000000003</v>
          </cell>
          <cell r="X387">
            <v>43.82</v>
          </cell>
          <cell r="Y387">
            <v>3.6516666666666668</v>
          </cell>
          <cell r="AA387">
            <v>0</v>
          </cell>
          <cell r="AB387">
            <v>33234.32999999998</v>
          </cell>
          <cell r="AC387">
            <v>2769.5274999999983</v>
          </cell>
          <cell r="AE387">
            <v>0</v>
          </cell>
        </row>
        <row r="388">
          <cell r="M388">
            <v>54001</v>
          </cell>
          <cell r="N388">
            <v>3</v>
          </cell>
          <cell r="O388">
            <v>305.93000000000006</v>
          </cell>
          <cell r="P388">
            <v>101.97666666666669</v>
          </cell>
          <cell r="R388">
            <v>0</v>
          </cell>
          <cell r="T388">
            <v>0</v>
          </cell>
          <cell r="V388">
            <v>11207.54</v>
          </cell>
          <cell r="W388">
            <v>3735.8466666666668</v>
          </cell>
          <cell r="X388">
            <v>20.95</v>
          </cell>
          <cell r="Y388">
            <v>6.9833333333333334</v>
          </cell>
          <cell r="AA388">
            <v>0</v>
          </cell>
          <cell r="AB388">
            <v>2716.14</v>
          </cell>
          <cell r="AC388">
            <v>905.38</v>
          </cell>
          <cell r="AE388">
            <v>0</v>
          </cell>
        </row>
        <row r="389">
          <cell r="M389">
            <v>54161</v>
          </cell>
          <cell r="N389">
            <v>3</v>
          </cell>
          <cell r="O389">
            <v>328.90000000000003</v>
          </cell>
          <cell r="P389">
            <v>109.63333333333334</v>
          </cell>
          <cell r="R389">
            <v>0</v>
          </cell>
          <cell r="S389">
            <v>636.33999999999992</v>
          </cell>
          <cell r="T389">
            <v>212.11333333333332</v>
          </cell>
          <cell r="V389">
            <v>11796.68</v>
          </cell>
          <cell r="W389">
            <v>3932.2266666666669</v>
          </cell>
          <cell r="X389">
            <v>64.5</v>
          </cell>
          <cell r="Y389">
            <v>21.5</v>
          </cell>
          <cell r="AA389">
            <v>0</v>
          </cell>
          <cell r="AB389">
            <v>1058</v>
          </cell>
          <cell r="AC389">
            <v>352.66666666666669</v>
          </cell>
          <cell r="AE389">
            <v>0</v>
          </cell>
        </row>
        <row r="390">
          <cell r="M390">
            <v>54162</v>
          </cell>
          <cell r="N390">
            <v>1</v>
          </cell>
          <cell r="O390">
            <v>82.31</v>
          </cell>
          <cell r="P390">
            <v>82.31</v>
          </cell>
          <cell r="R390">
            <v>0</v>
          </cell>
          <cell r="T390">
            <v>0</v>
          </cell>
          <cell r="V390">
            <v>4482.76</v>
          </cell>
          <cell r="W390">
            <v>4482.76</v>
          </cell>
          <cell r="Y390">
            <v>0</v>
          </cell>
          <cell r="AA390">
            <v>0</v>
          </cell>
          <cell r="AB390">
            <v>346.92999999999995</v>
          </cell>
          <cell r="AC390">
            <v>346.92999999999995</v>
          </cell>
          <cell r="AE390">
            <v>0</v>
          </cell>
        </row>
        <row r="391">
          <cell r="M391">
            <v>54360</v>
          </cell>
          <cell r="N391">
            <v>1</v>
          </cell>
          <cell r="O391">
            <v>218.85</v>
          </cell>
          <cell r="P391">
            <v>218.85</v>
          </cell>
          <cell r="R391">
            <v>0</v>
          </cell>
          <cell r="S391">
            <v>123.95999999999998</v>
          </cell>
          <cell r="T391">
            <v>123.95999999999998</v>
          </cell>
          <cell r="V391">
            <v>8279.98</v>
          </cell>
          <cell r="W391">
            <v>8279.98</v>
          </cell>
          <cell r="X391">
            <v>22.69</v>
          </cell>
          <cell r="Y391">
            <v>22.69</v>
          </cell>
          <cell r="AA391">
            <v>0</v>
          </cell>
          <cell r="AB391">
            <v>395.94</v>
          </cell>
          <cell r="AC391">
            <v>395.94</v>
          </cell>
          <cell r="AE391">
            <v>0</v>
          </cell>
        </row>
        <row r="392">
          <cell r="M392">
            <v>54405</v>
          </cell>
          <cell r="N392">
            <v>1</v>
          </cell>
          <cell r="O392">
            <v>491.98</v>
          </cell>
          <cell r="P392">
            <v>491.98</v>
          </cell>
          <cell r="R392">
            <v>0</v>
          </cell>
          <cell r="T392">
            <v>0</v>
          </cell>
          <cell r="V392">
            <v>9720.4499999999989</v>
          </cell>
          <cell r="W392">
            <v>9720.4499999999989</v>
          </cell>
          <cell r="X392">
            <v>91.08</v>
          </cell>
          <cell r="Y392">
            <v>91.08</v>
          </cell>
          <cell r="AA392">
            <v>0</v>
          </cell>
          <cell r="AB392">
            <v>22153.18</v>
          </cell>
          <cell r="AC392">
            <v>22153.18</v>
          </cell>
          <cell r="AE392">
            <v>0</v>
          </cell>
        </row>
        <row r="393">
          <cell r="M393">
            <v>54410</v>
          </cell>
          <cell r="N393">
            <v>2</v>
          </cell>
          <cell r="O393">
            <v>812.71</v>
          </cell>
          <cell r="P393">
            <v>406.35500000000002</v>
          </cell>
          <cell r="R393">
            <v>0</v>
          </cell>
          <cell r="S393">
            <v>367.67999999999995</v>
          </cell>
          <cell r="T393">
            <v>183.83999999999997</v>
          </cell>
          <cell r="V393">
            <v>21470.53</v>
          </cell>
          <cell r="W393">
            <v>10735.264999999999</v>
          </cell>
          <cell r="X393">
            <v>74.179999999999993</v>
          </cell>
          <cell r="Y393">
            <v>37.089999999999996</v>
          </cell>
          <cell r="AA393">
            <v>0</v>
          </cell>
          <cell r="AB393">
            <v>58729.549999999996</v>
          </cell>
          <cell r="AC393">
            <v>29364.774999999998</v>
          </cell>
          <cell r="AE393">
            <v>0</v>
          </cell>
        </row>
        <row r="394">
          <cell r="M394">
            <v>54520</v>
          </cell>
          <cell r="N394">
            <v>3</v>
          </cell>
          <cell r="O394">
            <v>206.38000000000002</v>
          </cell>
          <cell r="P394">
            <v>68.793333333333337</v>
          </cell>
          <cell r="R394">
            <v>0</v>
          </cell>
          <cell r="S394">
            <v>1423.97</v>
          </cell>
          <cell r="T394">
            <v>474.65666666666669</v>
          </cell>
          <cell r="V394">
            <v>17669.18</v>
          </cell>
          <cell r="W394">
            <v>5889.7266666666665</v>
          </cell>
          <cell r="Y394">
            <v>0</v>
          </cell>
          <cell r="AA394">
            <v>0</v>
          </cell>
          <cell r="AB394">
            <v>1424.3600000000001</v>
          </cell>
          <cell r="AC394">
            <v>474.78666666666669</v>
          </cell>
          <cell r="AE394">
            <v>0</v>
          </cell>
        </row>
        <row r="395">
          <cell r="M395">
            <v>54700</v>
          </cell>
          <cell r="N395">
            <v>1</v>
          </cell>
          <cell r="O395">
            <v>47.15</v>
          </cell>
          <cell r="P395">
            <v>47.15</v>
          </cell>
          <cell r="R395">
            <v>0</v>
          </cell>
          <cell r="S395">
            <v>149.6</v>
          </cell>
          <cell r="T395">
            <v>149.6</v>
          </cell>
          <cell r="V395">
            <v>2892.8</v>
          </cell>
          <cell r="W395">
            <v>2892.8</v>
          </cell>
          <cell r="X395">
            <v>21.36</v>
          </cell>
          <cell r="Y395">
            <v>21.36</v>
          </cell>
          <cell r="AA395">
            <v>0</v>
          </cell>
          <cell r="AB395">
            <v>399.1</v>
          </cell>
          <cell r="AC395">
            <v>399.1</v>
          </cell>
          <cell r="AE395">
            <v>0</v>
          </cell>
        </row>
        <row r="396">
          <cell r="M396">
            <v>54830</v>
          </cell>
          <cell r="N396">
            <v>1</v>
          </cell>
          <cell r="O396">
            <v>83.01</v>
          </cell>
          <cell r="P396">
            <v>83.01</v>
          </cell>
          <cell r="R396">
            <v>0</v>
          </cell>
          <cell r="S396">
            <v>141.6</v>
          </cell>
          <cell r="T396">
            <v>141.6</v>
          </cell>
          <cell r="V396">
            <v>3245</v>
          </cell>
          <cell r="W396">
            <v>3245</v>
          </cell>
          <cell r="Y396">
            <v>0</v>
          </cell>
          <cell r="AA396">
            <v>0</v>
          </cell>
          <cell r="AB396">
            <v>475.20999999999992</v>
          </cell>
          <cell r="AC396">
            <v>475.20999999999992</v>
          </cell>
          <cell r="AE396">
            <v>0</v>
          </cell>
        </row>
        <row r="397">
          <cell r="M397">
            <v>54840</v>
          </cell>
          <cell r="N397">
            <v>5</v>
          </cell>
          <cell r="O397">
            <v>432.24999999999994</v>
          </cell>
          <cell r="P397">
            <v>86.449999999999989</v>
          </cell>
          <cell r="R397">
            <v>0</v>
          </cell>
          <cell r="S397">
            <v>1047.55</v>
          </cell>
          <cell r="T397">
            <v>209.51</v>
          </cell>
          <cell r="V397">
            <v>24191.899999999998</v>
          </cell>
          <cell r="W397">
            <v>4838.3799999999992</v>
          </cell>
          <cell r="X397">
            <v>42.06</v>
          </cell>
          <cell r="Y397">
            <v>8.4120000000000008</v>
          </cell>
          <cell r="AA397">
            <v>0</v>
          </cell>
          <cell r="AB397">
            <v>3225.0599999999995</v>
          </cell>
          <cell r="AC397">
            <v>645.01199999999994</v>
          </cell>
          <cell r="AE397">
            <v>0</v>
          </cell>
        </row>
        <row r="398">
          <cell r="M398">
            <v>55040</v>
          </cell>
          <cell r="N398">
            <v>5</v>
          </cell>
          <cell r="O398">
            <v>698.3499999999998</v>
          </cell>
          <cell r="P398">
            <v>139.66999999999996</v>
          </cell>
          <cell r="R398">
            <v>0</v>
          </cell>
          <cell r="S398">
            <v>675.75</v>
          </cell>
          <cell r="T398">
            <v>135.15</v>
          </cell>
          <cell r="V398">
            <v>22038.239999999998</v>
          </cell>
          <cell r="W398">
            <v>4407.6479999999992</v>
          </cell>
          <cell r="X398">
            <v>42.39</v>
          </cell>
          <cell r="Y398">
            <v>8.4779999999999998</v>
          </cell>
          <cell r="AA398">
            <v>0</v>
          </cell>
          <cell r="AB398">
            <v>3891.1999999999994</v>
          </cell>
          <cell r="AC398">
            <v>778.2399999999999</v>
          </cell>
          <cell r="AE398">
            <v>0</v>
          </cell>
        </row>
        <row r="399">
          <cell r="M399">
            <v>55250</v>
          </cell>
          <cell r="N399">
            <v>29</v>
          </cell>
          <cell r="O399">
            <v>2650.6200000000017</v>
          </cell>
          <cell r="P399">
            <v>91.400689655172471</v>
          </cell>
          <cell r="R399">
            <v>0</v>
          </cell>
          <cell r="S399">
            <v>5979.74</v>
          </cell>
          <cell r="T399">
            <v>206.19793103448276</v>
          </cell>
          <cell r="V399">
            <v>108337.12999999999</v>
          </cell>
          <cell r="W399">
            <v>3735.7631034482756</v>
          </cell>
          <cell r="X399">
            <v>106.23</v>
          </cell>
          <cell r="Y399">
            <v>3.6631034482758622</v>
          </cell>
          <cell r="AA399">
            <v>0</v>
          </cell>
          <cell r="AB399">
            <v>11604.460000000001</v>
          </cell>
          <cell r="AC399">
            <v>400.15379310344832</v>
          </cell>
          <cell r="AE399">
            <v>0</v>
          </cell>
        </row>
        <row r="400">
          <cell r="M400">
            <v>55700</v>
          </cell>
          <cell r="N400">
            <v>2</v>
          </cell>
          <cell r="O400">
            <v>274.38000000000005</v>
          </cell>
          <cell r="P400">
            <v>137.19000000000003</v>
          </cell>
          <cell r="R400">
            <v>0</v>
          </cell>
          <cell r="S400">
            <v>2724.6000000000004</v>
          </cell>
          <cell r="T400">
            <v>1362.3000000000002</v>
          </cell>
          <cell r="V400">
            <v>5349.2</v>
          </cell>
          <cell r="W400">
            <v>2674.6</v>
          </cell>
          <cell r="X400">
            <v>22.69</v>
          </cell>
          <cell r="Y400">
            <v>11.345000000000001</v>
          </cell>
          <cell r="AA400">
            <v>0</v>
          </cell>
          <cell r="AB400">
            <v>259.08</v>
          </cell>
          <cell r="AC400">
            <v>129.54</v>
          </cell>
          <cell r="AE400">
            <v>0</v>
          </cell>
        </row>
        <row r="401">
          <cell r="M401">
            <v>55875</v>
          </cell>
          <cell r="N401">
            <v>9</v>
          </cell>
          <cell r="O401">
            <v>2080.5800000000004</v>
          </cell>
          <cell r="P401">
            <v>231.1755555555556</v>
          </cell>
          <cell r="Q401">
            <v>0</v>
          </cell>
          <cell r="R401">
            <v>0</v>
          </cell>
          <cell r="S401">
            <v>31.52</v>
          </cell>
          <cell r="T401">
            <v>3.5022222222222221</v>
          </cell>
          <cell r="V401">
            <v>83851.950000000012</v>
          </cell>
          <cell r="W401">
            <v>9316.883333333335</v>
          </cell>
          <cell r="X401">
            <v>66.41</v>
          </cell>
          <cell r="Y401">
            <v>7.3788888888888886</v>
          </cell>
          <cell r="AA401">
            <v>0</v>
          </cell>
          <cell r="AB401">
            <v>232268.18000000008</v>
          </cell>
          <cell r="AC401">
            <v>25807.575555555566</v>
          </cell>
          <cell r="AE401">
            <v>0</v>
          </cell>
        </row>
        <row r="402">
          <cell r="M402">
            <v>56420</v>
          </cell>
          <cell r="N402">
            <v>2</v>
          </cell>
          <cell r="O402">
            <v>60.030000000000008</v>
          </cell>
          <cell r="P402">
            <v>30.015000000000004</v>
          </cell>
          <cell r="R402">
            <v>0</v>
          </cell>
          <cell r="S402">
            <v>490.72</v>
          </cell>
          <cell r="T402">
            <v>245.36</v>
          </cell>
          <cell r="V402">
            <v>6714.26</v>
          </cell>
          <cell r="W402">
            <v>3357.13</v>
          </cell>
          <cell r="Y402">
            <v>0</v>
          </cell>
          <cell r="AA402">
            <v>0</v>
          </cell>
          <cell r="AB402">
            <v>507.35</v>
          </cell>
          <cell r="AC402">
            <v>253.67500000000001</v>
          </cell>
          <cell r="AE402">
            <v>0</v>
          </cell>
        </row>
        <row r="403">
          <cell r="M403">
            <v>56440</v>
          </cell>
          <cell r="N403">
            <v>1</v>
          </cell>
          <cell r="O403">
            <v>57.379999999999995</v>
          </cell>
          <cell r="P403">
            <v>57.379999999999995</v>
          </cell>
          <cell r="R403">
            <v>0</v>
          </cell>
          <cell r="T403">
            <v>0</v>
          </cell>
          <cell r="V403">
            <v>2991.7</v>
          </cell>
          <cell r="W403">
            <v>2991.7</v>
          </cell>
          <cell r="Y403">
            <v>0</v>
          </cell>
          <cell r="AA403">
            <v>0</v>
          </cell>
          <cell r="AB403">
            <v>282.14999999999998</v>
          </cell>
          <cell r="AC403">
            <v>282.14999999999998</v>
          </cell>
          <cell r="AE403">
            <v>0</v>
          </cell>
        </row>
        <row r="404">
          <cell r="M404">
            <v>56605</v>
          </cell>
          <cell r="N404">
            <v>2</v>
          </cell>
          <cell r="O404">
            <v>116.9</v>
          </cell>
          <cell r="P404">
            <v>58.45</v>
          </cell>
          <cell r="R404">
            <v>0</v>
          </cell>
          <cell r="S404">
            <v>720.04</v>
          </cell>
          <cell r="T404">
            <v>360.02</v>
          </cell>
          <cell r="V404">
            <v>5541.6500000000005</v>
          </cell>
          <cell r="W404">
            <v>2770.8250000000003</v>
          </cell>
          <cell r="Y404">
            <v>0</v>
          </cell>
          <cell r="AA404">
            <v>0</v>
          </cell>
          <cell r="AB404">
            <v>541.84999999999991</v>
          </cell>
          <cell r="AC404">
            <v>270.92499999999995</v>
          </cell>
          <cell r="AE404">
            <v>0</v>
          </cell>
        </row>
        <row r="405">
          <cell r="M405">
            <v>56620</v>
          </cell>
          <cell r="N405">
            <v>2</v>
          </cell>
          <cell r="O405">
            <v>192.33</v>
          </cell>
          <cell r="P405">
            <v>96.165000000000006</v>
          </cell>
          <cell r="R405">
            <v>0</v>
          </cell>
          <cell r="S405">
            <v>480.6</v>
          </cell>
          <cell r="T405">
            <v>240.3</v>
          </cell>
          <cell r="V405">
            <v>7594.58</v>
          </cell>
          <cell r="W405">
            <v>3797.29</v>
          </cell>
          <cell r="Y405">
            <v>0</v>
          </cell>
          <cell r="AA405">
            <v>0</v>
          </cell>
          <cell r="AB405">
            <v>730.34999999999991</v>
          </cell>
          <cell r="AC405">
            <v>365.17499999999995</v>
          </cell>
          <cell r="AE405">
            <v>0</v>
          </cell>
        </row>
        <row r="406">
          <cell r="M406">
            <v>56700</v>
          </cell>
          <cell r="N406">
            <v>1</v>
          </cell>
          <cell r="O406">
            <v>54.900000000000006</v>
          </cell>
          <cell r="P406">
            <v>54.900000000000006</v>
          </cell>
          <cell r="R406">
            <v>0</v>
          </cell>
          <cell r="T406">
            <v>0</v>
          </cell>
          <cell r="V406">
            <v>4905.33</v>
          </cell>
          <cell r="W406">
            <v>4905.33</v>
          </cell>
          <cell r="Y406">
            <v>0</v>
          </cell>
          <cell r="AA406">
            <v>0</v>
          </cell>
          <cell r="AB406">
            <v>152.80000000000001</v>
          </cell>
          <cell r="AC406">
            <v>152.80000000000001</v>
          </cell>
          <cell r="AE406">
            <v>0</v>
          </cell>
        </row>
        <row r="407">
          <cell r="M407">
            <v>56740</v>
          </cell>
          <cell r="N407">
            <v>2</v>
          </cell>
          <cell r="O407">
            <v>236.22000000000003</v>
          </cell>
          <cell r="P407">
            <v>118.11000000000001</v>
          </cell>
          <cell r="R407">
            <v>0</v>
          </cell>
          <cell r="S407">
            <v>403.94</v>
          </cell>
          <cell r="T407">
            <v>201.97</v>
          </cell>
          <cell r="V407">
            <v>7419.48</v>
          </cell>
          <cell r="W407">
            <v>3709.74</v>
          </cell>
          <cell r="X407">
            <v>102.72</v>
          </cell>
          <cell r="Y407">
            <v>51.36</v>
          </cell>
          <cell r="AA407">
            <v>0</v>
          </cell>
          <cell r="AB407">
            <v>525.71999999999991</v>
          </cell>
          <cell r="AC407">
            <v>262.85999999999996</v>
          </cell>
          <cell r="AE407">
            <v>0</v>
          </cell>
        </row>
        <row r="408">
          <cell r="M408">
            <v>57135</v>
          </cell>
          <cell r="N408">
            <v>1</v>
          </cell>
          <cell r="O408">
            <v>77.59</v>
          </cell>
          <cell r="P408">
            <v>77.59</v>
          </cell>
          <cell r="R408">
            <v>0</v>
          </cell>
          <cell r="S408">
            <v>254.32</v>
          </cell>
          <cell r="T408">
            <v>254.32</v>
          </cell>
          <cell r="V408">
            <v>2946.06</v>
          </cell>
          <cell r="W408">
            <v>2946.06</v>
          </cell>
          <cell r="Y408">
            <v>0</v>
          </cell>
          <cell r="AA408">
            <v>0</v>
          </cell>
          <cell r="AB408">
            <v>320.95999999999998</v>
          </cell>
          <cell r="AC408">
            <v>320.95999999999998</v>
          </cell>
          <cell r="AE408">
            <v>0</v>
          </cell>
        </row>
        <row r="409">
          <cell r="M409">
            <v>57410</v>
          </cell>
          <cell r="N409">
            <v>2</v>
          </cell>
          <cell r="O409">
            <v>76.62</v>
          </cell>
          <cell r="P409">
            <v>38.31</v>
          </cell>
          <cell r="R409">
            <v>0</v>
          </cell>
          <cell r="S409">
            <v>14.8</v>
          </cell>
          <cell r="T409">
            <v>7.4</v>
          </cell>
          <cell r="V409">
            <v>4369.9600000000009</v>
          </cell>
          <cell r="W409">
            <v>2184.9800000000005</v>
          </cell>
          <cell r="Y409">
            <v>0</v>
          </cell>
          <cell r="AA409">
            <v>0</v>
          </cell>
          <cell r="AB409">
            <v>163.43</v>
          </cell>
          <cell r="AC409">
            <v>81.715000000000003</v>
          </cell>
          <cell r="AE409">
            <v>0</v>
          </cell>
        </row>
        <row r="410">
          <cell r="M410">
            <v>57452</v>
          </cell>
          <cell r="N410">
            <v>1</v>
          </cell>
          <cell r="O410">
            <v>161.91000000000005</v>
          </cell>
          <cell r="P410">
            <v>161.91000000000005</v>
          </cell>
          <cell r="R410">
            <v>0</v>
          </cell>
          <cell r="S410">
            <v>693.59999999999991</v>
          </cell>
          <cell r="T410">
            <v>693.59999999999991</v>
          </cell>
          <cell r="V410">
            <v>3356.65</v>
          </cell>
          <cell r="W410">
            <v>3356.65</v>
          </cell>
          <cell r="X410">
            <v>22.69</v>
          </cell>
          <cell r="Y410">
            <v>22.69</v>
          </cell>
          <cell r="AA410">
            <v>0</v>
          </cell>
          <cell r="AB410">
            <v>397.5</v>
          </cell>
          <cell r="AC410">
            <v>397.5</v>
          </cell>
          <cell r="AE410">
            <v>0</v>
          </cell>
        </row>
        <row r="411">
          <cell r="M411">
            <v>57455</v>
          </cell>
          <cell r="N411">
            <v>1</v>
          </cell>
          <cell r="O411">
            <v>161.91000000000003</v>
          </cell>
          <cell r="P411">
            <v>161.91000000000003</v>
          </cell>
          <cell r="R411">
            <v>0</v>
          </cell>
          <cell r="S411">
            <v>652.79999999999995</v>
          </cell>
          <cell r="T411">
            <v>652.79999999999995</v>
          </cell>
          <cell r="V411">
            <v>3073.7</v>
          </cell>
          <cell r="W411">
            <v>3073.7</v>
          </cell>
          <cell r="Y411">
            <v>0</v>
          </cell>
          <cell r="AA411">
            <v>0</v>
          </cell>
          <cell r="AB411">
            <v>397.5</v>
          </cell>
          <cell r="AC411">
            <v>397.5</v>
          </cell>
          <cell r="AE411">
            <v>0</v>
          </cell>
        </row>
        <row r="412">
          <cell r="M412">
            <v>57500</v>
          </cell>
          <cell r="N412">
            <v>2</v>
          </cell>
          <cell r="O412">
            <v>77.259999999999991</v>
          </cell>
          <cell r="P412">
            <v>38.629999999999995</v>
          </cell>
          <cell r="R412">
            <v>0</v>
          </cell>
          <cell r="S412">
            <v>689.40000000000009</v>
          </cell>
          <cell r="T412">
            <v>344.70000000000005</v>
          </cell>
          <cell r="V412">
            <v>5541.65</v>
          </cell>
          <cell r="W412">
            <v>2770.8249999999998</v>
          </cell>
          <cell r="Y412">
            <v>0</v>
          </cell>
          <cell r="AA412">
            <v>0</v>
          </cell>
          <cell r="AB412">
            <v>361.71000000000004</v>
          </cell>
          <cell r="AC412">
            <v>180.85500000000002</v>
          </cell>
          <cell r="AE412">
            <v>0</v>
          </cell>
        </row>
        <row r="413">
          <cell r="M413">
            <v>57522</v>
          </cell>
          <cell r="N413">
            <v>34</v>
          </cell>
          <cell r="O413">
            <v>4999.9400000000005</v>
          </cell>
          <cell r="P413">
            <v>147.05705882352942</v>
          </cell>
          <cell r="R413">
            <v>0</v>
          </cell>
          <cell r="S413">
            <v>20778.609999999993</v>
          </cell>
          <cell r="T413">
            <v>611.13558823529388</v>
          </cell>
          <cell r="V413">
            <v>106758.22000000003</v>
          </cell>
          <cell r="W413">
            <v>3139.9476470588243</v>
          </cell>
          <cell r="X413">
            <v>146.71</v>
          </cell>
          <cell r="Y413">
            <v>4.3150000000000004</v>
          </cell>
          <cell r="AA413">
            <v>0</v>
          </cell>
          <cell r="AB413">
            <v>19027.190000000002</v>
          </cell>
          <cell r="AC413">
            <v>559.62323529411776</v>
          </cell>
          <cell r="AE413">
            <v>0</v>
          </cell>
        </row>
        <row r="414">
          <cell r="M414">
            <v>58120</v>
          </cell>
          <cell r="N414">
            <v>12</v>
          </cell>
          <cell r="O414">
            <v>736.13999999999965</v>
          </cell>
          <cell r="P414">
            <v>61.34499999999997</v>
          </cell>
          <cell r="R414">
            <v>0</v>
          </cell>
          <cell r="S414">
            <v>3902.2</v>
          </cell>
          <cell r="T414">
            <v>325.18333333333334</v>
          </cell>
          <cell r="V414">
            <v>31762.309999999994</v>
          </cell>
          <cell r="W414">
            <v>2646.8591666666662</v>
          </cell>
          <cell r="X414">
            <v>41.260000000000005</v>
          </cell>
          <cell r="Y414">
            <v>3.4383333333333339</v>
          </cell>
          <cell r="AA414">
            <v>0</v>
          </cell>
          <cell r="AB414">
            <v>2704.86</v>
          </cell>
          <cell r="AC414">
            <v>225.405</v>
          </cell>
          <cell r="AE414">
            <v>0</v>
          </cell>
        </row>
        <row r="415">
          <cell r="M415">
            <v>58260</v>
          </cell>
          <cell r="N415">
            <v>14</v>
          </cell>
          <cell r="O415">
            <v>2774.9100000000008</v>
          </cell>
          <cell r="P415">
            <v>198.20785714285719</v>
          </cell>
          <cell r="Q415">
            <v>168.92</v>
          </cell>
          <cell r="R415">
            <v>12.065714285714284</v>
          </cell>
          <cell r="S415">
            <v>8957.94</v>
          </cell>
          <cell r="T415">
            <v>639.85285714285715</v>
          </cell>
          <cell r="V415">
            <v>92314.360000000015</v>
          </cell>
          <cell r="W415">
            <v>6593.8828571428585</v>
          </cell>
          <cell r="X415">
            <v>241.26999999999998</v>
          </cell>
          <cell r="Y415">
            <v>17.233571428571427</v>
          </cell>
          <cell r="AA415">
            <v>0</v>
          </cell>
          <cell r="AB415">
            <v>24142.699999999993</v>
          </cell>
          <cell r="AC415">
            <v>1724.4785714285711</v>
          </cell>
          <cell r="AE415">
            <v>0</v>
          </cell>
        </row>
        <row r="416">
          <cell r="M416">
            <v>58262</v>
          </cell>
          <cell r="N416">
            <v>5</v>
          </cell>
          <cell r="O416">
            <v>1522.3900000000012</v>
          </cell>
          <cell r="P416">
            <v>304.47800000000024</v>
          </cell>
          <cell r="R416">
            <v>0</v>
          </cell>
          <cell r="S416">
            <v>3035.9400000000014</v>
          </cell>
          <cell r="T416">
            <v>607.18800000000033</v>
          </cell>
          <cell r="V416">
            <v>34553.749999999993</v>
          </cell>
          <cell r="W416">
            <v>6910.7499999999982</v>
          </cell>
          <cell r="X416">
            <v>22.14</v>
          </cell>
          <cell r="Y416">
            <v>4.4279999999999999</v>
          </cell>
          <cell r="AA416">
            <v>0</v>
          </cell>
          <cell r="AB416">
            <v>12985.830000000002</v>
          </cell>
          <cell r="AC416">
            <v>2597.1660000000002</v>
          </cell>
          <cell r="AE416">
            <v>0</v>
          </cell>
        </row>
        <row r="417">
          <cell r="M417">
            <v>58300</v>
          </cell>
          <cell r="N417">
            <v>8</v>
          </cell>
          <cell r="O417">
            <v>318.35000000000008</v>
          </cell>
          <cell r="P417">
            <v>39.79375000000001</v>
          </cell>
          <cell r="R417">
            <v>0</v>
          </cell>
          <cell r="S417">
            <v>727.07999999999993</v>
          </cell>
          <cell r="T417">
            <v>90.884999999999991</v>
          </cell>
          <cell r="V417">
            <v>23070.61</v>
          </cell>
          <cell r="W417">
            <v>2883.8262500000001</v>
          </cell>
          <cell r="X417">
            <v>21.36</v>
          </cell>
          <cell r="Y417">
            <v>2.67</v>
          </cell>
          <cell r="AA417">
            <v>0</v>
          </cell>
          <cell r="AB417">
            <v>1576.4999999999995</v>
          </cell>
          <cell r="AC417">
            <v>197.06249999999994</v>
          </cell>
          <cell r="AE417">
            <v>0</v>
          </cell>
        </row>
        <row r="418">
          <cell r="M418">
            <v>58301</v>
          </cell>
          <cell r="N418">
            <v>2</v>
          </cell>
          <cell r="O418">
            <v>524.67999999999995</v>
          </cell>
          <cell r="P418">
            <v>262.33999999999997</v>
          </cell>
          <cell r="R418">
            <v>0</v>
          </cell>
          <cell r="S418">
            <v>515.26</v>
          </cell>
          <cell r="T418">
            <v>257.63</v>
          </cell>
          <cell r="V418">
            <v>10304.98</v>
          </cell>
          <cell r="W418">
            <v>5152.49</v>
          </cell>
          <cell r="Y418">
            <v>0</v>
          </cell>
          <cell r="AA418">
            <v>0</v>
          </cell>
          <cell r="AB418">
            <v>8689.4700000000012</v>
          </cell>
          <cell r="AC418">
            <v>4344.7350000000006</v>
          </cell>
          <cell r="AE418">
            <v>0</v>
          </cell>
        </row>
        <row r="419">
          <cell r="M419">
            <v>58353</v>
          </cell>
          <cell r="N419">
            <v>9</v>
          </cell>
          <cell r="O419">
            <v>2261.079999999999</v>
          </cell>
          <cell r="P419">
            <v>251.23111111111101</v>
          </cell>
          <cell r="R419">
            <v>0</v>
          </cell>
          <cell r="S419">
            <v>1865.44</v>
          </cell>
          <cell r="T419">
            <v>207.27111111111111</v>
          </cell>
          <cell r="V419">
            <v>46455.54</v>
          </cell>
          <cell r="W419">
            <v>5161.7266666666665</v>
          </cell>
          <cell r="X419">
            <v>63.75</v>
          </cell>
          <cell r="Y419">
            <v>7.083333333333333</v>
          </cell>
          <cell r="AA419">
            <v>0</v>
          </cell>
          <cell r="AB419">
            <v>40711.64999999998</v>
          </cell>
          <cell r="AC419">
            <v>4523.5166666666646</v>
          </cell>
          <cell r="AE419">
            <v>0</v>
          </cell>
        </row>
        <row r="420">
          <cell r="M420">
            <v>58545</v>
          </cell>
          <cell r="N420">
            <v>1</v>
          </cell>
          <cell r="O420">
            <v>110.77000000000001</v>
          </cell>
          <cell r="P420">
            <v>110.77000000000001</v>
          </cell>
          <cell r="R420">
            <v>0</v>
          </cell>
          <cell r="S420">
            <v>1302.2</v>
          </cell>
          <cell r="T420">
            <v>1302.2</v>
          </cell>
          <cell r="V420">
            <v>6993.05</v>
          </cell>
          <cell r="W420">
            <v>6993.05</v>
          </cell>
          <cell r="Y420">
            <v>0</v>
          </cell>
          <cell r="AA420">
            <v>0</v>
          </cell>
          <cell r="AB420">
            <v>5634.6</v>
          </cell>
          <cell r="AC420">
            <v>5634.6</v>
          </cell>
          <cell r="AE420">
            <v>0</v>
          </cell>
        </row>
        <row r="421">
          <cell r="M421">
            <v>58550</v>
          </cell>
          <cell r="N421">
            <v>2</v>
          </cell>
          <cell r="O421">
            <v>251.58000000000004</v>
          </cell>
          <cell r="P421">
            <v>125.79000000000002</v>
          </cell>
          <cell r="R421">
            <v>0</v>
          </cell>
          <cell r="S421">
            <v>1164.3200000000002</v>
          </cell>
          <cell r="T421">
            <v>582.16000000000008</v>
          </cell>
          <cell r="V421">
            <v>15349.8</v>
          </cell>
          <cell r="W421">
            <v>7674.9</v>
          </cell>
          <cell r="Y421">
            <v>0</v>
          </cell>
          <cell r="AA421">
            <v>0</v>
          </cell>
          <cell r="AB421">
            <v>7335.630000000001</v>
          </cell>
          <cell r="AC421">
            <v>3667.8150000000005</v>
          </cell>
          <cell r="AE421">
            <v>0</v>
          </cell>
        </row>
        <row r="422">
          <cell r="M422">
            <v>58552</v>
          </cell>
          <cell r="N422">
            <v>3</v>
          </cell>
          <cell r="O422">
            <v>553.46000000000015</v>
          </cell>
          <cell r="P422">
            <v>184.48666666666671</v>
          </cell>
          <cell r="R422">
            <v>0</v>
          </cell>
          <cell r="S422">
            <v>1967.06</v>
          </cell>
          <cell r="T422">
            <v>655.68666666666661</v>
          </cell>
          <cell r="V422">
            <v>27825.86</v>
          </cell>
          <cell r="W422">
            <v>9275.2866666666669</v>
          </cell>
          <cell r="X422">
            <v>242.22000000000003</v>
          </cell>
          <cell r="Y422">
            <v>80.740000000000009</v>
          </cell>
          <cell r="AA422">
            <v>0</v>
          </cell>
          <cell r="AB422">
            <v>8914.1099999999988</v>
          </cell>
          <cell r="AC422">
            <v>2971.3699999999994</v>
          </cell>
          <cell r="AE422">
            <v>0</v>
          </cell>
        </row>
        <row r="423">
          <cell r="M423">
            <v>58558</v>
          </cell>
          <cell r="N423">
            <v>67</v>
          </cell>
          <cell r="O423">
            <v>3491.1800000000026</v>
          </cell>
          <cell r="P423">
            <v>52.107164179104515</v>
          </cell>
          <cell r="R423">
            <v>0</v>
          </cell>
          <cell r="S423">
            <v>20424.649999999998</v>
          </cell>
          <cell r="T423">
            <v>304.84552238805969</v>
          </cell>
          <cell r="V423">
            <v>252774.60000000006</v>
          </cell>
          <cell r="W423">
            <v>3772.7552238805979</v>
          </cell>
          <cell r="X423">
            <v>468.15999999999997</v>
          </cell>
          <cell r="Y423">
            <v>6.9874626865671638</v>
          </cell>
          <cell r="AA423">
            <v>0</v>
          </cell>
          <cell r="AB423">
            <v>115512.04000000021</v>
          </cell>
          <cell r="AC423">
            <v>1724.0602985074659</v>
          </cell>
          <cell r="AE423">
            <v>0</v>
          </cell>
        </row>
        <row r="424">
          <cell r="M424">
            <v>58562</v>
          </cell>
          <cell r="N424">
            <v>4</v>
          </cell>
          <cell r="O424">
            <v>153.21000000000006</v>
          </cell>
          <cell r="P424">
            <v>38.302500000000016</v>
          </cell>
          <cell r="R424">
            <v>0</v>
          </cell>
          <cell r="S424">
            <v>668.72</v>
          </cell>
          <cell r="T424">
            <v>167.18</v>
          </cell>
          <cell r="V424">
            <v>14462</v>
          </cell>
          <cell r="W424">
            <v>3615.5</v>
          </cell>
          <cell r="X424">
            <v>80.73</v>
          </cell>
          <cell r="Y424">
            <v>20.182500000000001</v>
          </cell>
          <cell r="AA424">
            <v>0</v>
          </cell>
          <cell r="AB424">
            <v>886.9100000000002</v>
          </cell>
          <cell r="AC424">
            <v>221.72750000000005</v>
          </cell>
          <cell r="AE424">
            <v>0</v>
          </cell>
        </row>
        <row r="425">
          <cell r="M425">
            <v>58563</v>
          </cell>
          <cell r="N425">
            <v>44</v>
          </cell>
          <cell r="O425">
            <v>6775.5899999999974</v>
          </cell>
          <cell r="P425">
            <v>153.99068181818177</v>
          </cell>
          <cell r="R425">
            <v>0</v>
          </cell>
          <cell r="S425">
            <v>10127.700000000003</v>
          </cell>
          <cell r="T425">
            <v>230.17500000000007</v>
          </cell>
          <cell r="V425">
            <v>169154.99000000002</v>
          </cell>
          <cell r="W425">
            <v>3844.4315909090915</v>
          </cell>
          <cell r="X425">
            <v>231.69999999999996</v>
          </cell>
          <cell r="Y425">
            <v>5.2659090909090898</v>
          </cell>
          <cell r="AA425">
            <v>0</v>
          </cell>
          <cell r="AB425">
            <v>143407.26000000027</v>
          </cell>
          <cell r="AC425">
            <v>3259.2559090909153</v>
          </cell>
          <cell r="AE425">
            <v>0</v>
          </cell>
        </row>
        <row r="426">
          <cell r="M426">
            <v>58570</v>
          </cell>
          <cell r="N426">
            <v>1</v>
          </cell>
          <cell r="O426">
            <v>184.65</v>
          </cell>
          <cell r="P426">
            <v>184.65</v>
          </cell>
          <cell r="R426">
            <v>0</v>
          </cell>
          <cell r="S426">
            <v>713.24</v>
          </cell>
          <cell r="T426">
            <v>713.24</v>
          </cell>
          <cell r="V426">
            <v>6311.9</v>
          </cell>
          <cell r="W426">
            <v>6311.9</v>
          </cell>
          <cell r="Y426">
            <v>0</v>
          </cell>
          <cell r="AA426">
            <v>0</v>
          </cell>
          <cell r="AB426">
            <v>729.71</v>
          </cell>
          <cell r="AC426">
            <v>729.71</v>
          </cell>
          <cell r="AE426">
            <v>0</v>
          </cell>
        </row>
        <row r="427">
          <cell r="M427">
            <v>58571</v>
          </cell>
          <cell r="N427">
            <v>21</v>
          </cell>
          <cell r="O427">
            <v>4740.6499999999969</v>
          </cell>
          <cell r="P427">
            <v>225.74523809523794</v>
          </cell>
          <cell r="R427">
            <v>0</v>
          </cell>
          <cell r="S427">
            <v>12916.899999999972</v>
          </cell>
          <cell r="T427">
            <v>615.09047619047487</v>
          </cell>
          <cell r="V427">
            <v>158265.25999999998</v>
          </cell>
          <cell r="W427">
            <v>7536.4409523809518</v>
          </cell>
          <cell r="X427">
            <v>43.72</v>
          </cell>
          <cell r="Y427">
            <v>2.0819047619047617</v>
          </cell>
          <cell r="AA427">
            <v>0</v>
          </cell>
          <cell r="AB427">
            <v>171258.69000000021</v>
          </cell>
          <cell r="AC427">
            <v>8155.1757142857241</v>
          </cell>
          <cell r="AE427">
            <v>0</v>
          </cell>
        </row>
        <row r="428">
          <cell r="M428">
            <v>58572</v>
          </cell>
          <cell r="N428">
            <v>1</v>
          </cell>
          <cell r="O428">
            <v>181.35999999999996</v>
          </cell>
          <cell r="P428">
            <v>181.35999999999996</v>
          </cell>
          <cell r="R428">
            <v>0</v>
          </cell>
          <cell r="S428">
            <v>603.09999999999991</v>
          </cell>
          <cell r="T428">
            <v>603.09999999999991</v>
          </cell>
          <cell r="V428">
            <v>11966.460000000001</v>
          </cell>
          <cell r="W428">
            <v>11966.460000000001</v>
          </cell>
          <cell r="X428">
            <v>20.22</v>
          </cell>
          <cell r="Y428">
            <v>20.22</v>
          </cell>
          <cell r="AA428">
            <v>0</v>
          </cell>
          <cell r="AB428">
            <v>4194.4000000000005</v>
          </cell>
          <cell r="AC428">
            <v>4194.4000000000005</v>
          </cell>
          <cell r="AE428">
            <v>0</v>
          </cell>
        </row>
        <row r="429">
          <cell r="M429">
            <v>58579</v>
          </cell>
          <cell r="N429">
            <v>1</v>
          </cell>
          <cell r="O429">
            <v>24.180000000000003</v>
          </cell>
          <cell r="P429">
            <v>24.180000000000003</v>
          </cell>
          <cell r="R429">
            <v>0</v>
          </cell>
          <cell r="T429">
            <v>0</v>
          </cell>
          <cell r="V429">
            <v>2849.5</v>
          </cell>
          <cell r="W429">
            <v>2849.5</v>
          </cell>
          <cell r="Y429">
            <v>0</v>
          </cell>
          <cell r="AA429">
            <v>0</v>
          </cell>
          <cell r="AB429">
            <v>217.29</v>
          </cell>
          <cell r="AC429">
            <v>217.29</v>
          </cell>
          <cell r="AE429">
            <v>0</v>
          </cell>
        </row>
        <row r="430">
          <cell r="M430">
            <v>58661</v>
          </cell>
          <cell r="N430">
            <v>26</v>
          </cell>
          <cell r="O430">
            <v>4163.95</v>
          </cell>
          <cell r="P430">
            <v>160.15192307692308</v>
          </cell>
          <cell r="R430">
            <v>0</v>
          </cell>
          <cell r="S430">
            <v>13522.229999999996</v>
          </cell>
          <cell r="T430">
            <v>520.08576923076907</v>
          </cell>
          <cell r="V430">
            <v>151695.81</v>
          </cell>
          <cell r="W430">
            <v>5834.4542307692309</v>
          </cell>
          <cell r="X430">
            <v>20.22</v>
          </cell>
          <cell r="Y430">
            <v>0.77769230769230768</v>
          </cell>
          <cell r="AA430">
            <v>0</v>
          </cell>
          <cell r="AB430">
            <v>121677.29000000018</v>
          </cell>
          <cell r="AC430">
            <v>4679.8957692307758</v>
          </cell>
          <cell r="AE430">
            <v>0</v>
          </cell>
        </row>
        <row r="431">
          <cell r="M431">
            <v>58662</v>
          </cell>
          <cell r="N431">
            <v>1</v>
          </cell>
          <cell r="O431">
            <v>72.009999999999934</v>
          </cell>
          <cell r="P431">
            <v>72.009999999999934</v>
          </cell>
          <cell r="R431">
            <v>0</v>
          </cell>
          <cell r="S431">
            <v>842.59999999999991</v>
          </cell>
          <cell r="T431">
            <v>842.59999999999991</v>
          </cell>
          <cell r="V431">
            <v>5734.25</v>
          </cell>
          <cell r="W431">
            <v>5734.25</v>
          </cell>
          <cell r="Y431">
            <v>0</v>
          </cell>
          <cell r="AA431">
            <v>0</v>
          </cell>
          <cell r="AB431">
            <v>5552.4400000000005</v>
          </cell>
          <cell r="AC431">
            <v>5552.4400000000005</v>
          </cell>
          <cell r="AE431">
            <v>0</v>
          </cell>
        </row>
        <row r="432">
          <cell r="M432">
            <v>58670</v>
          </cell>
          <cell r="N432">
            <v>6</v>
          </cell>
          <cell r="O432">
            <v>1371.9099999999999</v>
          </cell>
          <cell r="P432">
            <v>228.65166666666664</v>
          </cell>
          <cell r="R432">
            <v>0</v>
          </cell>
          <cell r="T432">
            <v>0</v>
          </cell>
          <cell r="V432">
            <v>26055.78</v>
          </cell>
          <cell r="W432">
            <v>4342.63</v>
          </cell>
          <cell r="Y432">
            <v>0</v>
          </cell>
          <cell r="AA432">
            <v>0</v>
          </cell>
          <cell r="AB432">
            <v>4364.41</v>
          </cell>
          <cell r="AC432">
            <v>727.40166666666664</v>
          </cell>
          <cell r="AE432">
            <v>0</v>
          </cell>
        </row>
        <row r="433">
          <cell r="M433">
            <v>58999</v>
          </cell>
          <cell r="N433">
            <v>2</v>
          </cell>
          <cell r="O433">
            <v>60.860000000000007</v>
          </cell>
          <cell r="P433">
            <v>30.430000000000003</v>
          </cell>
          <cell r="R433">
            <v>0</v>
          </cell>
          <cell r="S433">
            <v>229.8</v>
          </cell>
          <cell r="T433">
            <v>114.9</v>
          </cell>
          <cell r="V433">
            <v>6955.7699999999995</v>
          </cell>
          <cell r="W433">
            <v>3477.8849999999998</v>
          </cell>
          <cell r="Y433">
            <v>0</v>
          </cell>
          <cell r="AA433">
            <v>0</v>
          </cell>
          <cell r="AB433">
            <v>487.66999999999996</v>
          </cell>
          <cell r="AC433">
            <v>243.83499999999998</v>
          </cell>
          <cell r="AE433">
            <v>0</v>
          </cell>
        </row>
        <row r="434">
          <cell r="M434">
            <v>59812</v>
          </cell>
          <cell r="N434">
            <v>12</v>
          </cell>
          <cell r="O434">
            <v>2322.7099999999996</v>
          </cell>
          <cell r="P434">
            <v>193.55916666666664</v>
          </cell>
          <cell r="Q434">
            <v>446.23</v>
          </cell>
          <cell r="R434">
            <v>37.185833333333335</v>
          </cell>
          <cell r="S434">
            <v>7301.4200000000037</v>
          </cell>
          <cell r="T434">
            <v>608.45166666666694</v>
          </cell>
          <cell r="V434">
            <v>41937.740000000005</v>
          </cell>
          <cell r="W434">
            <v>3494.811666666667</v>
          </cell>
          <cell r="X434">
            <v>20.95</v>
          </cell>
          <cell r="Y434">
            <v>1.7458333333333333</v>
          </cell>
          <cell r="AA434">
            <v>0</v>
          </cell>
          <cell r="AB434">
            <v>3488.01</v>
          </cell>
          <cell r="AC434">
            <v>290.66750000000002</v>
          </cell>
          <cell r="AE434">
            <v>0</v>
          </cell>
        </row>
        <row r="435">
          <cell r="M435">
            <v>59820</v>
          </cell>
          <cell r="N435">
            <v>13</v>
          </cell>
          <cell r="O435">
            <v>1224.2299999999998</v>
          </cell>
          <cell r="P435">
            <v>94.171538461538447</v>
          </cell>
          <cell r="Q435">
            <v>823.11999999999989</v>
          </cell>
          <cell r="R435">
            <v>63.316923076923068</v>
          </cell>
          <cell r="S435">
            <v>16087.879999999994</v>
          </cell>
          <cell r="T435">
            <v>1237.5292307692303</v>
          </cell>
          <cell r="V435">
            <v>40323.680000000008</v>
          </cell>
          <cell r="W435">
            <v>3101.8215384615391</v>
          </cell>
          <cell r="X435">
            <v>22.69</v>
          </cell>
          <cell r="Y435">
            <v>1.7453846153846155</v>
          </cell>
          <cell r="AA435">
            <v>0</v>
          </cell>
          <cell r="AB435">
            <v>3642.46</v>
          </cell>
          <cell r="AC435">
            <v>280.18923076923079</v>
          </cell>
          <cell r="AE435">
            <v>0</v>
          </cell>
        </row>
        <row r="436">
          <cell r="M436">
            <v>63005</v>
          </cell>
          <cell r="N436">
            <v>1</v>
          </cell>
          <cell r="O436">
            <v>1148.5900000000001</v>
          </cell>
          <cell r="P436">
            <v>1148.5900000000001</v>
          </cell>
          <cell r="Q436">
            <v>0</v>
          </cell>
          <cell r="R436">
            <v>0</v>
          </cell>
          <cell r="T436">
            <v>0</v>
          </cell>
          <cell r="V436">
            <v>8201.0500000000011</v>
          </cell>
          <cell r="W436">
            <v>8201.0500000000011</v>
          </cell>
          <cell r="Y436">
            <v>0</v>
          </cell>
          <cell r="AA436">
            <v>0</v>
          </cell>
          <cell r="AB436">
            <v>2550.0499999999997</v>
          </cell>
          <cell r="AC436">
            <v>2550.0499999999997</v>
          </cell>
          <cell r="AE436">
            <v>0</v>
          </cell>
        </row>
        <row r="437">
          <cell r="M437">
            <v>63030</v>
          </cell>
          <cell r="N437">
            <v>5</v>
          </cell>
          <cell r="O437">
            <v>5586.2399999999989</v>
          </cell>
          <cell r="P437">
            <v>1117.2479999999998</v>
          </cell>
          <cell r="Q437">
            <v>0</v>
          </cell>
          <cell r="R437">
            <v>0</v>
          </cell>
          <cell r="S437">
            <v>278.19</v>
          </cell>
          <cell r="T437">
            <v>55.637999999999998</v>
          </cell>
          <cell r="V437">
            <v>37312.449999999997</v>
          </cell>
          <cell r="W437">
            <v>7462.49</v>
          </cell>
          <cell r="X437">
            <v>201.04000000000002</v>
          </cell>
          <cell r="Y437">
            <v>40.208000000000006</v>
          </cell>
          <cell r="AA437">
            <v>0</v>
          </cell>
          <cell r="AB437">
            <v>11009.18</v>
          </cell>
          <cell r="AC437">
            <v>2201.8360000000002</v>
          </cell>
          <cell r="AD437">
            <v>2423.8000000000002</v>
          </cell>
          <cell r="AE437">
            <v>484.76000000000005</v>
          </cell>
        </row>
        <row r="438">
          <cell r="M438">
            <v>63042</v>
          </cell>
          <cell r="N438">
            <v>2</v>
          </cell>
          <cell r="O438">
            <v>2022.85</v>
          </cell>
          <cell r="P438">
            <v>1011.425</v>
          </cell>
          <cell r="Q438">
            <v>0</v>
          </cell>
          <cell r="R438">
            <v>0</v>
          </cell>
          <cell r="S438">
            <v>30.64</v>
          </cell>
          <cell r="T438">
            <v>15.32</v>
          </cell>
          <cell r="V438">
            <v>13793.93</v>
          </cell>
          <cell r="W438">
            <v>6896.9650000000001</v>
          </cell>
          <cell r="Y438">
            <v>0</v>
          </cell>
          <cell r="AA438">
            <v>0</v>
          </cell>
          <cell r="AB438">
            <v>5808.18</v>
          </cell>
          <cell r="AC438">
            <v>2904.09</v>
          </cell>
          <cell r="AE438">
            <v>0</v>
          </cell>
        </row>
        <row r="439">
          <cell r="M439">
            <v>63047</v>
          </cell>
          <cell r="N439">
            <v>22</v>
          </cell>
          <cell r="O439">
            <v>21666.899999999998</v>
          </cell>
          <cell r="P439">
            <v>984.85909090909081</v>
          </cell>
          <cell r="Q439">
            <v>112.62</v>
          </cell>
          <cell r="R439">
            <v>5.1190909090909091</v>
          </cell>
          <cell r="S439">
            <v>1885.2900000000004</v>
          </cell>
          <cell r="T439">
            <v>85.695000000000022</v>
          </cell>
          <cell r="V439">
            <v>190880.33999999997</v>
          </cell>
          <cell r="W439">
            <v>8676.3790909090894</v>
          </cell>
          <cell r="X439">
            <v>1381.4700000000005</v>
          </cell>
          <cell r="Y439">
            <v>62.794090909090933</v>
          </cell>
          <cell r="AA439">
            <v>0</v>
          </cell>
          <cell r="AB439">
            <v>51451.020000000004</v>
          </cell>
          <cell r="AC439">
            <v>2338.6827272727273</v>
          </cell>
          <cell r="AD439">
            <v>13645.790000000006</v>
          </cell>
          <cell r="AE439">
            <v>620.26318181818215</v>
          </cell>
        </row>
        <row r="440">
          <cell r="M440">
            <v>63056</v>
          </cell>
          <cell r="N440">
            <v>2</v>
          </cell>
          <cell r="O440">
            <v>2276.61</v>
          </cell>
          <cell r="P440">
            <v>1138.3050000000001</v>
          </cell>
          <cell r="Q440">
            <v>0</v>
          </cell>
          <cell r="R440">
            <v>0</v>
          </cell>
          <cell r="S440">
            <v>70.300000000000011</v>
          </cell>
          <cell r="T440">
            <v>35.150000000000006</v>
          </cell>
          <cell r="V440">
            <v>14595.06</v>
          </cell>
          <cell r="W440">
            <v>7297.53</v>
          </cell>
          <cell r="X440">
            <v>1748.6800000000003</v>
          </cell>
          <cell r="Y440">
            <v>874.34000000000015</v>
          </cell>
          <cell r="AA440">
            <v>0</v>
          </cell>
          <cell r="AB440">
            <v>4589.4800000000005</v>
          </cell>
          <cell r="AC440">
            <v>2294.7400000000002</v>
          </cell>
          <cell r="AE440">
            <v>0</v>
          </cell>
        </row>
        <row r="441">
          <cell r="M441">
            <v>63075</v>
          </cell>
          <cell r="N441">
            <v>1</v>
          </cell>
          <cell r="O441">
            <v>777.64</v>
          </cell>
          <cell r="P441">
            <v>777.64</v>
          </cell>
          <cell r="Q441">
            <v>0</v>
          </cell>
          <cell r="R441">
            <v>0</v>
          </cell>
          <cell r="S441">
            <v>75</v>
          </cell>
          <cell r="T441">
            <v>75</v>
          </cell>
          <cell r="V441">
            <v>6153.85</v>
          </cell>
          <cell r="W441">
            <v>6153.85</v>
          </cell>
          <cell r="Y441">
            <v>0</v>
          </cell>
          <cell r="AA441">
            <v>0</v>
          </cell>
          <cell r="AB441">
            <v>1551.77</v>
          </cell>
          <cell r="AC441">
            <v>1551.77</v>
          </cell>
          <cell r="AE441">
            <v>0</v>
          </cell>
        </row>
        <row r="442">
          <cell r="M442">
            <v>63267</v>
          </cell>
          <cell r="N442">
            <v>2</v>
          </cell>
          <cell r="O442">
            <v>1978.1300000000003</v>
          </cell>
          <cell r="P442">
            <v>989.06500000000017</v>
          </cell>
          <cell r="Q442">
            <v>0</v>
          </cell>
          <cell r="R442">
            <v>0</v>
          </cell>
          <cell r="S442">
            <v>120.06</v>
          </cell>
          <cell r="T442">
            <v>60.03</v>
          </cell>
          <cell r="V442">
            <v>15659.13</v>
          </cell>
          <cell r="W442">
            <v>7829.5649999999996</v>
          </cell>
          <cell r="X442">
            <v>138.71</v>
          </cell>
          <cell r="Y442">
            <v>69.355000000000004</v>
          </cell>
          <cell r="AA442">
            <v>0</v>
          </cell>
          <cell r="AB442">
            <v>5201.05</v>
          </cell>
          <cell r="AC442">
            <v>2600.5250000000001</v>
          </cell>
          <cell r="AD442">
            <v>991.65</v>
          </cell>
          <cell r="AE442">
            <v>495.82499999999999</v>
          </cell>
        </row>
        <row r="443">
          <cell r="M443">
            <v>63650</v>
          </cell>
          <cell r="N443">
            <v>1</v>
          </cell>
          <cell r="O443">
            <v>1088.5800000000002</v>
          </cell>
          <cell r="P443">
            <v>1088.5800000000002</v>
          </cell>
          <cell r="R443">
            <v>0</v>
          </cell>
          <cell r="T443">
            <v>0</v>
          </cell>
          <cell r="V443">
            <v>4000.1</v>
          </cell>
          <cell r="W443">
            <v>4000.1</v>
          </cell>
          <cell r="Y443">
            <v>0</v>
          </cell>
          <cell r="AA443">
            <v>0</v>
          </cell>
          <cell r="AB443">
            <v>31079.360000000001</v>
          </cell>
          <cell r="AC443">
            <v>31079.360000000001</v>
          </cell>
          <cell r="AE443">
            <v>0</v>
          </cell>
        </row>
        <row r="444">
          <cell r="M444">
            <v>63655</v>
          </cell>
          <cell r="N444">
            <v>6</v>
          </cell>
          <cell r="O444">
            <v>6198.3300000000008</v>
          </cell>
          <cell r="P444">
            <v>1033.0550000000001</v>
          </cell>
          <cell r="Q444">
            <v>0</v>
          </cell>
          <cell r="R444">
            <v>0</v>
          </cell>
          <cell r="S444">
            <v>785.22000000000014</v>
          </cell>
          <cell r="T444">
            <v>130.87000000000003</v>
          </cell>
          <cell r="V444">
            <v>44698.93</v>
          </cell>
          <cell r="W444">
            <v>7449.8216666666667</v>
          </cell>
          <cell r="X444">
            <v>215.85</v>
          </cell>
          <cell r="Y444">
            <v>35.975000000000001</v>
          </cell>
          <cell r="AA444">
            <v>0</v>
          </cell>
          <cell r="AB444">
            <v>321310.37000000005</v>
          </cell>
          <cell r="AC444">
            <v>53551.72833333334</v>
          </cell>
          <cell r="AD444">
            <v>4582.5599999999995</v>
          </cell>
          <cell r="AE444">
            <v>763.75999999999988</v>
          </cell>
        </row>
        <row r="445">
          <cell r="M445">
            <v>63685</v>
          </cell>
          <cell r="N445">
            <v>2</v>
          </cell>
          <cell r="O445">
            <v>840.20999999999992</v>
          </cell>
          <cell r="P445">
            <v>420.10499999999996</v>
          </cell>
          <cell r="R445">
            <v>0</v>
          </cell>
          <cell r="S445">
            <v>166.92</v>
          </cell>
          <cell r="T445">
            <v>83.46</v>
          </cell>
          <cell r="V445">
            <v>7429.85</v>
          </cell>
          <cell r="W445">
            <v>3714.9250000000002</v>
          </cell>
          <cell r="X445">
            <v>21.03</v>
          </cell>
          <cell r="Y445">
            <v>10.515000000000001</v>
          </cell>
          <cell r="AA445">
            <v>0</v>
          </cell>
          <cell r="AB445">
            <v>59437.1</v>
          </cell>
          <cell r="AC445">
            <v>29718.55</v>
          </cell>
          <cell r="AE445">
            <v>0</v>
          </cell>
        </row>
        <row r="446">
          <cell r="M446">
            <v>64425</v>
          </cell>
          <cell r="N446">
            <v>1</v>
          </cell>
          <cell r="O446">
            <v>728.33</v>
          </cell>
          <cell r="P446">
            <v>728.33</v>
          </cell>
          <cell r="R446">
            <v>0</v>
          </cell>
          <cell r="T446">
            <v>0</v>
          </cell>
          <cell r="V446">
            <v>2833.67</v>
          </cell>
          <cell r="W446">
            <v>2833.67</v>
          </cell>
          <cell r="Y446">
            <v>0</v>
          </cell>
          <cell r="AA446">
            <v>0</v>
          </cell>
          <cell r="AB446">
            <v>402.47</v>
          </cell>
          <cell r="AC446">
            <v>402.47</v>
          </cell>
          <cell r="AE446">
            <v>0</v>
          </cell>
        </row>
        <row r="447">
          <cell r="M447">
            <v>64561</v>
          </cell>
          <cell r="N447">
            <v>1</v>
          </cell>
          <cell r="O447">
            <v>314.88</v>
          </cell>
          <cell r="P447">
            <v>314.88</v>
          </cell>
          <cell r="Q447">
            <v>0</v>
          </cell>
          <cell r="R447">
            <v>0</v>
          </cell>
          <cell r="T447">
            <v>0</v>
          </cell>
          <cell r="V447">
            <v>6521.1</v>
          </cell>
          <cell r="W447">
            <v>6521.1</v>
          </cell>
          <cell r="Y447">
            <v>0</v>
          </cell>
          <cell r="AA447">
            <v>0</v>
          </cell>
          <cell r="AB447">
            <v>32407.719999999998</v>
          </cell>
          <cell r="AC447">
            <v>32407.719999999998</v>
          </cell>
          <cell r="AE447">
            <v>0</v>
          </cell>
        </row>
        <row r="448">
          <cell r="M448">
            <v>64581</v>
          </cell>
          <cell r="N448">
            <v>1</v>
          </cell>
          <cell r="O448">
            <v>157.88</v>
          </cell>
          <cell r="P448">
            <v>157.88</v>
          </cell>
          <cell r="Q448">
            <v>0</v>
          </cell>
          <cell r="R448">
            <v>0</v>
          </cell>
          <cell r="T448">
            <v>0</v>
          </cell>
          <cell r="V448">
            <v>5918.85</v>
          </cell>
          <cell r="W448">
            <v>5918.85</v>
          </cell>
          <cell r="Y448">
            <v>0</v>
          </cell>
          <cell r="AA448">
            <v>0</v>
          </cell>
          <cell r="AB448">
            <v>46925.57</v>
          </cell>
          <cell r="AC448">
            <v>46925.57</v>
          </cell>
          <cell r="AE448">
            <v>0</v>
          </cell>
        </row>
        <row r="449">
          <cell r="M449">
            <v>64718</v>
          </cell>
          <cell r="N449">
            <v>1</v>
          </cell>
          <cell r="O449">
            <v>121.74</v>
          </cell>
          <cell r="P449">
            <v>121.74</v>
          </cell>
          <cell r="R449">
            <v>0</v>
          </cell>
          <cell r="T449">
            <v>0</v>
          </cell>
          <cell r="V449">
            <v>7553.48</v>
          </cell>
          <cell r="W449">
            <v>7553.48</v>
          </cell>
          <cell r="X449">
            <v>23.6</v>
          </cell>
          <cell r="Y449">
            <v>23.6</v>
          </cell>
          <cell r="AA449">
            <v>0</v>
          </cell>
          <cell r="AB449">
            <v>491.03999999999996</v>
          </cell>
          <cell r="AC449">
            <v>491.03999999999996</v>
          </cell>
          <cell r="AE449">
            <v>0</v>
          </cell>
        </row>
        <row r="450">
          <cell r="M450">
            <v>64721</v>
          </cell>
          <cell r="N450">
            <v>65</v>
          </cell>
          <cell r="O450">
            <v>9654.0299999999861</v>
          </cell>
          <cell r="P450">
            <v>148.52353846153824</v>
          </cell>
          <cell r="R450">
            <v>0</v>
          </cell>
          <cell r="S450">
            <v>926.06000000000006</v>
          </cell>
          <cell r="T450">
            <v>14.247076923076923</v>
          </cell>
          <cell r="V450">
            <v>262644.46999999997</v>
          </cell>
          <cell r="W450">
            <v>4040.6841538461535</v>
          </cell>
          <cell r="X450">
            <v>573.29</v>
          </cell>
          <cell r="Y450">
            <v>8.8198461538461537</v>
          </cell>
          <cell r="AA450">
            <v>0</v>
          </cell>
          <cell r="AB450">
            <v>27840.679999999968</v>
          </cell>
          <cell r="AC450">
            <v>428.31815384615334</v>
          </cell>
          <cell r="AE450">
            <v>0</v>
          </cell>
        </row>
        <row r="451">
          <cell r="M451">
            <v>67840</v>
          </cell>
          <cell r="N451">
            <v>1</v>
          </cell>
          <cell r="O451">
            <v>179.25</v>
          </cell>
          <cell r="P451">
            <v>179.25</v>
          </cell>
          <cell r="R451">
            <v>0</v>
          </cell>
          <cell r="S451">
            <v>229.8</v>
          </cell>
          <cell r="T451">
            <v>229.8</v>
          </cell>
          <cell r="V451">
            <v>3164.2</v>
          </cell>
          <cell r="W451">
            <v>3164.2</v>
          </cell>
          <cell r="Y451">
            <v>0</v>
          </cell>
          <cell r="AA451">
            <v>0</v>
          </cell>
          <cell r="AB451">
            <v>318.2700000000001</v>
          </cell>
          <cell r="AC451">
            <v>318.2700000000001</v>
          </cell>
          <cell r="AE451">
            <v>0</v>
          </cell>
        </row>
        <row r="452">
          <cell r="M452">
            <v>69200</v>
          </cell>
          <cell r="N452">
            <v>1</v>
          </cell>
          <cell r="O452">
            <v>43.83</v>
          </cell>
          <cell r="P452">
            <v>43.83</v>
          </cell>
          <cell r="R452">
            <v>0</v>
          </cell>
          <cell r="T452">
            <v>0</v>
          </cell>
          <cell r="V452">
            <v>2502.4100000000003</v>
          </cell>
          <cell r="W452">
            <v>2502.4100000000003</v>
          </cell>
          <cell r="Y452">
            <v>0</v>
          </cell>
          <cell r="AA452">
            <v>0</v>
          </cell>
          <cell r="AB452">
            <v>193.32999999999998</v>
          </cell>
          <cell r="AC452">
            <v>193.32999999999998</v>
          </cell>
          <cell r="AE452">
            <v>0</v>
          </cell>
        </row>
        <row r="453">
          <cell r="M453">
            <v>69209</v>
          </cell>
          <cell r="N453">
            <v>1</v>
          </cell>
          <cell r="O453">
            <v>306.16000000000008</v>
          </cell>
          <cell r="P453">
            <v>306.16000000000008</v>
          </cell>
          <cell r="R453">
            <v>0</v>
          </cell>
          <cell r="T453">
            <v>0</v>
          </cell>
          <cell r="V453">
            <v>2690.05</v>
          </cell>
          <cell r="W453">
            <v>2690.05</v>
          </cell>
          <cell r="Y453">
            <v>0</v>
          </cell>
          <cell r="AA453">
            <v>0</v>
          </cell>
          <cell r="AB453">
            <v>102.58</v>
          </cell>
          <cell r="AC453">
            <v>102.58</v>
          </cell>
          <cell r="AE453">
            <v>0</v>
          </cell>
        </row>
        <row r="454">
          <cell r="M454">
            <v>69433</v>
          </cell>
          <cell r="N454">
            <v>1</v>
          </cell>
          <cell r="O454">
            <v>43.83</v>
          </cell>
          <cell r="P454">
            <v>43.83</v>
          </cell>
          <cell r="R454">
            <v>0</v>
          </cell>
          <cell r="T454">
            <v>0</v>
          </cell>
          <cell r="V454">
            <v>2557.6200000000003</v>
          </cell>
          <cell r="W454">
            <v>2557.6200000000003</v>
          </cell>
          <cell r="X454">
            <v>22.14</v>
          </cell>
          <cell r="Y454">
            <v>22.14</v>
          </cell>
          <cell r="AA454">
            <v>0</v>
          </cell>
          <cell r="AB454">
            <v>605.23</v>
          </cell>
          <cell r="AC454">
            <v>605.23</v>
          </cell>
          <cell r="AE454">
            <v>0</v>
          </cell>
        </row>
        <row r="455">
          <cell r="M455">
            <v>69436</v>
          </cell>
          <cell r="N455">
            <v>5</v>
          </cell>
          <cell r="O455">
            <v>120.97000000000004</v>
          </cell>
          <cell r="P455">
            <v>24.19400000000001</v>
          </cell>
          <cell r="R455">
            <v>0</v>
          </cell>
          <cell r="S455">
            <v>75</v>
          </cell>
          <cell r="T455">
            <v>15</v>
          </cell>
          <cell r="V455">
            <v>12089.859999999997</v>
          </cell>
          <cell r="W455">
            <v>2417.9719999999993</v>
          </cell>
          <cell r="Y455">
            <v>0</v>
          </cell>
          <cell r="AA455">
            <v>0</v>
          </cell>
          <cell r="AB455">
            <v>2639.73</v>
          </cell>
          <cell r="AC455">
            <v>527.94600000000003</v>
          </cell>
          <cell r="AE455">
            <v>0</v>
          </cell>
        </row>
        <row r="456">
          <cell r="M456">
            <v>69631</v>
          </cell>
          <cell r="N456">
            <v>1</v>
          </cell>
          <cell r="O456">
            <v>302.69000000000005</v>
          </cell>
          <cell r="P456">
            <v>302.69000000000005</v>
          </cell>
          <cell r="R456">
            <v>0</v>
          </cell>
          <cell r="T456">
            <v>0</v>
          </cell>
          <cell r="V456">
            <v>10732.46</v>
          </cell>
          <cell r="W456">
            <v>10732.46</v>
          </cell>
          <cell r="Y456">
            <v>0</v>
          </cell>
          <cell r="AA456">
            <v>0</v>
          </cell>
          <cell r="AB456">
            <v>479.70000000000005</v>
          </cell>
          <cell r="AC456">
            <v>479.70000000000005</v>
          </cell>
          <cell r="AE456">
            <v>0</v>
          </cell>
        </row>
        <row r="457">
          <cell r="M457">
            <v>77001</v>
          </cell>
          <cell r="N457">
            <v>6</v>
          </cell>
          <cell r="O457">
            <v>669.81999999999982</v>
          </cell>
          <cell r="P457">
            <v>111.63666666666664</v>
          </cell>
          <cell r="Q457">
            <v>606.63</v>
          </cell>
          <cell r="R457">
            <v>101.105</v>
          </cell>
          <cell r="S457">
            <v>40.700000000000003</v>
          </cell>
          <cell r="T457">
            <v>6.7833333333333341</v>
          </cell>
          <cell r="V457">
            <v>23453.94</v>
          </cell>
          <cell r="W457">
            <v>3908.99</v>
          </cell>
          <cell r="X457">
            <v>39.480000000000004</v>
          </cell>
          <cell r="Y457">
            <v>6.580000000000001</v>
          </cell>
          <cell r="AA457">
            <v>0</v>
          </cell>
          <cell r="AB457">
            <v>7048.0200000000013</v>
          </cell>
          <cell r="AC457">
            <v>1174.6700000000003</v>
          </cell>
          <cell r="AE457">
            <v>0</v>
          </cell>
        </row>
        <row r="458">
          <cell r="M458">
            <v>92960</v>
          </cell>
          <cell r="N458">
            <v>64</v>
          </cell>
          <cell r="O458">
            <v>1381.5400000000002</v>
          </cell>
          <cell r="P458">
            <v>21.586562500000003</v>
          </cell>
          <cell r="Q458">
            <v>112.62</v>
          </cell>
          <cell r="R458">
            <v>1.7596875000000001</v>
          </cell>
          <cell r="S458">
            <v>4420.3500000000022</v>
          </cell>
          <cell r="T458">
            <v>69.067968750000034</v>
          </cell>
          <cell r="V458">
            <v>25057.599999999995</v>
          </cell>
          <cell r="W458">
            <v>391.52499999999992</v>
          </cell>
          <cell r="X458">
            <v>6726.5700000000015</v>
          </cell>
          <cell r="Y458">
            <v>105.10265625000002</v>
          </cell>
          <cell r="Z458">
            <v>3894.8</v>
          </cell>
          <cell r="AA458">
            <v>60.856250000000003</v>
          </cell>
          <cell r="AB458">
            <v>6161.3799999999983</v>
          </cell>
          <cell r="AC458">
            <v>96.271562499999973</v>
          </cell>
          <cell r="AE458">
            <v>0</v>
          </cell>
        </row>
        <row r="459">
          <cell r="M459">
            <v>93314</v>
          </cell>
          <cell r="N459">
            <v>1</v>
          </cell>
          <cell r="O459">
            <v>40.4</v>
          </cell>
          <cell r="P459">
            <v>40.4</v>
          </cell>
          <cell r="R459">
            <v>0</v>
          </cell>
          <cell r="T459">
            <v>0</v>
          </cell>
          <cell r="V459">
            <v>2638.7599999999998</v>
          </cell>
          <cell r="W459">
            <v>2638.7599999999998</v>
          </cell>
          <cell r="X459">
            <v>0</v>
          </cell>
          <cell r="Y459">
            <v>0</v>
          </cell>
          <cell r="AA459">
            <v>0</v>
          </cell>
          <cell r="AC459">
            <v>0</v>
          </cell>
          <cell r="AE459">
            <v>0</v>
          </cell>
        </row>
        <row r="460">
          <cell r="M460">
            <v>97597</v>
          </cell>
          <cell r="N460">
            <v>125</v>
          </cell>
          <cell r="O460">
            <v>226.42999999999998</v>
          </cell>
          <cell r="P460">
            <v>1.8114399999999997</v>
          </cell>
          <cell r="R460">
            <v>0</v>
          </cell>
          <cell r="S460">
            <v>1473.5700000000002</v>
          </cell>
          <cell r="T460">
            <v>11.788560000000002</v>
          </cell>
          <cell r="V460">
            <v>183911.09000000011</v>
          </cell>
          <cell r="W460">
            <v>1471.2887200000009</v>
          </cell>
          <cell r="X460">
            <v>21.03</v>
          </cell>
          <cell r="Y460">
            <v>0.16824</v>
          </cell>
          <cell r="AA460">
            <v>0</v>
          </cell>
          <cell r="AB460">
            <v>23960.989999999998</v>
          </cell>
          <cell r="AC460">
            <v>191.68791999999999</v>
          </cell>
          <cell r="AE460">
            <v>0</v>
          </cell>
        </row>
        <row r="461">
          <cell r="M461">
            <v>97602</v>
          </cell>
          <cell r="N461">
            <v>7</v>
          </cell>
          <cell r="P461">
            <v>0</v>
          </cell>
          <cell r="R461">
            <v>0</v>
          </cell>
          <cell r="S461">
            <v>224.4</v>
          </cell>
          <cell r="T461">
            <v>32.057142857142857</v>
          </cell>
          <cell r="V461">
            <v>8609.0400000000009</v>
          </cell>
          <cell r="W461">
            <v>1229.8628571428574</v>
          </cell>
          <cell r="Y461">
            <v>0</v>
          </cell>
          <cell r="AA461">
            <v>0</v>
          </cell>
          <cell r="AB461">
            <v>231.99</v>
          </cell>
          <cell r="AC461">
            <v>33.14142857142857</v>
          </cell>
          <cell r="AE461">
            <v>0</v>
          </cell>
        </row>
        <row r="462">
          <cell r="M462" t="str">
            <v>Grand Total</v>
          </cell>
          <cell r="N462">
            <v>3573</v>
          </cell>
          <cell r="O462">
            <v>837211.34999999939</v>
          </cell>
          <cell r="P462">
            <v>234.31607892527271</v>
          </cell>
          <cell r="Q462">
            <v>50177.359999999993</v>
          </cell>
          <cell r="R462">
            <v>14.043481668066049</v>
          </cell>
          <cell r="S462">
            <v>1032900.1500000001</v>
          </cell>
          <cell r="T462">
            <v>289.08484466834597</v>
          </cell>
          <cell r="U462">
            <v>103744</v>
          </cell>
          <cell r="V462">
            <v>15515789.580000006</v>
          </cell>
          <cell r="W462">
            <v>4342.5103778337543</v>
          </cell>
          <cell r="X462">
            <v>59217.799999999988</v>
          </cell>
          <cell r="Y462">
            <v>16.573691575706686</v>
          </cell>
          <cell r="Z462">
            <v>23737.279999999999</v>
          </cell>
          <cell r="AA462">
            <v>6.6435152532885526</v>
          </cell>
          <cell r="AB462">
            <v>8139296.6700000018</v>
          </cell>
          <cell r="AC462">
            <v>2278.0007472712014</v>
          </cell>
          <cell r="AD462">
            <v>107395.43999999996</v>
          </cell>
          <cell r="AE462">
            <v>30.057497900923583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826A-3876-405C-85CF-597F7F2EDF24}">
  <dimension ref="A1:R310"/>
  <sheetViews>
    <sheetView tabSelected="1" workbookViewId="0">
      <selection activeCell="D21" sqref="D21"/>
    </sheetView>
  </sheetViews>
  <sheetFormatPr defaultRowHeight="15" x14ac:dyDescent="0.25"/>
  <cols>
    <col min="1" max="1" width="9.85546875" style="14" customWidth="1"/>
    <col min="2" max="2" width="16.140625" style="14" customWidth="1"/>
    <col min="3" max="3" width="15" style="14" customWidth="1"/>
    <col min="4" max="4" width="76.85546875" style="14" customWidth="1"/>
    <col min="5" max="5" width="53.85546875" style="14" customWidth="1"/>
    <col min="6" max="6" width="12.28515625" style="21" customWidth="1"/>
    <col min="7" max="7" width="13.85546875" style="21" customWidth="1"/>
    <col min="8" max="8" width="12.5703125" style="21" customWidth="1"/>
    <col min="9" max="9" width="11.5703125" style="21" customWidth="1"/>
    <col min="10" max="10" width="10.5703125" style="21" customWidth="1"/>
    <col min="11" max="11" width="11.5703125" style="21" customWidth="1"/>
    <col min="12" max="13" width="10.5703125" style="21" customWidth="1"/>
    <col min="14" max="14" width="29.85546875" style="21" customWidth="1"/>
    <col min="15" max="15" width="17.42578125" style="21" customWidth="1"/>
    <col min="16" max="16" width="17.85546875" style="21" bestFit="1" customWidth="1"/>
    <col min="17" max="17" width="19.7109375" style="21" customWidth="1"/>
    <col min="18" max="16384" width="9.140625" style="14"/>
  </cols>
  <sheetData>
    <row r="1" spans="1:17" x14ac:dyDescent="0.25">
      <c r="A1" s="13" t="s">
        <v>0</v>
      </c>
    </row>
    <row r="2" spans="1:17" x14ac:dyDescent="0.25">
      <c r="A2" s="13" t="s">
        <v>1</v>
      </c>
    </row>
    <row r="3" spans="1:17" x14ac:dyDescent="0.25">
      <c r="A3" s="13" t="s">
        <v>2</v>
      </c>
    </row>
    <row r="5" spans="1:17" x14ac:dyDescent="0.25">
      <c r="A5" s="13" t="s">
        <v>3</v>
      </c>
    </row>
    <row r="7" spans="1:17" x14ac:dyDescent="0.25">
      <c r="A7" s="22" t="s">
        <v>4</v>
      </c>
      <c r="B7" s="23"/>
      <c r="C7" s="23"/>
      <c r="F7" s="1"/>
      <c r="G7" s="1"/>
      <c r="H7" s="1"/>
      <c r="I7" s="1"/>
      <c r="J7" s="1"/>
      <c r="K7" s="1"/>
      <c r="L7" s="1"/>
      <c r="M7" s="1"/>
    </row>
    <row r="8" spans="1:17" s="13" customFormat="1" ht="17.25" x14ac:dyDescent="0.4">
      <c r="A8" s="13" t="s">
        <v>305</v>
      </c>
      <c r="F8" s="35" t="s">
        <v>5</v>
      </c>
      <c r="G8" s="35"/>
      <c r="H8" s="35"/>
      <c r="I8" s="35"/>
      <c r="J8" s="35"/>
      <c r="K8" s="35"/>
      <c r="L8" s="35"/>
      <c r="M8" s="35"/>
      <c r="N8" s="24"/>
      <c r="O8" s="25"/>
      <c r="P8" s="25"/>
      <c r="Q8" s="25"/>
    </row>
    <row r="9" spans="1:17" s="29" customFormat="1" ht="36" customHeight="1" x14ac:dyDescent="0.25">
      <c r="A9" s="26" t="s">
        <v>6</v>
      </c>
      <c r="B9" s="27" t="s">
        <v>7</v>
      </c>
      <c r="C9" s="27" t="s">
        <v>8</v>
      </c>
      <c r="D9" s="28" t="s">
        <v>9</v>
      </c>
      <c r="E9" s="27" t="s">
        <v>303</v>
      </c>
      <c r="F9" s="2" t="s">
        <v>11</v>
      </c>
      <c r="G9" s="2" t="s">
        <v>12</v>
      </c>
      <c r="H9" s="2" t="s">
        <v>13</v>
      </c>
      <c r="I9" s="2" t="s">
        <v>14</v>
      </c>
      <c r="J9" s="3" t="s">
        <v>15</v>
      </c>
      <c r="K9" s="3" t="s">
        <v>16</v>
      </c>
      <c r="L9" s="3" t="s">
        <v>17</v>
      </c>
      <c r="M9" s="2" t="s">
        <v>18</v>
      </c>
      <c r="N9" s="2" t="s">
        <v>10</v>
      </c>
      <c r="O9" s="3" t="s">
        <v>300</v>
      </c>
      <c r="P9" s="3" t="s">
        <v>301</v>
      </c>
      <c r="Q9" s="3" t="s">
        <v>302</v>
      </c>
    </row>
    <row r="10" spans="1:17" s="13" customFormat="1" x14ac:dyDescent="0.25">
      <c r="A10" s="7"/>
      <c r="B10" s="8">
        <v>99202</v>
      </c>
      <c r="C10" s="8" t="s">
        <v>19</v>
      </c>
      <c r="D10" s="8" t="s">
        <v>20</v>
      </c>
      <c r="E10" s="9" t="s">
        <v>21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141.88815253177805</v>
      </c>
      <c r="N10" s="4">
        <f t="shared" ref="N10:N40" si="0">SUM(F10:M10)</f>
        <v>141.88815253177805</v>
      </c>
      <c r="O10" s="6">
        <f>+N10</f>
        <v>141.88815253177805</v>
      </c>
      <c r="P10" s="6">
        <f>+N10</f>
        <v>141.88815253177805</v>
      </c>
      <c r="Q10" s="6">
        <f>+N10*0.98</f>
        <v>139.05038948114247</v>
      </c>
    </row>
    <row r="11" spans="1:17" s="13" customFormat="1" x14ac:dyDescent="0.25">
      <c r="A11" s="7"/>
      <c r="B11" s="8">
        <v>99202</v>
      </c>
      <c r="C11" s="8" t="s">
        <v>19</v>
      </c>
      <c r="D11" s="8" t="s">
        <v>22</v>
      </c>
      <c r="E11" s="9" t="s">
        <v>21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141.88815253177805</v>
      </c>
      <c r="N11" s="4">
        <f t="shared" si="0"/>
        <v>141.88815253177805</v>
      </c>
      <c r="O11" s="6">
        <f t="shared" ref="O11:O72" si="1">+N11</f>
        <v>141.88815253177805</v>
      </c>
      <c r="P11" s="6">
        <f t="shared" ref="P11:P72" si="2">+N11</f>
        <v>141.88815253177805</v>
      </c>
      <c r="Q11" s="6">
        <f t="shared" ref="Q11:Q72" si="3">+N11*0.98</f>
        <v>139.05038948114247</v>
      </c>
    </row>
    <row r="12" spans="1:17" s="13" customFormat="1" x14ac:dyDescent="0.25">
      <c r="A12" s="7" t="s">
        <v>23</v>
      </c>
      <c r="B12" s="8">
        <v>99203</v>
      </c>
      <c r="C12" s="8" t="s">
        <v>19</v>
      </c>
      <c r="D12" s="8" t="s">
        <v>24</v>
      </c>
      <c r="E12" s="9" t="s">
        <v>21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189.18420337570407</v>
      </c>
      <c r="N12" s="4">
        <f t="shared" si="0"/>
        <v>189.18420337570407</v>
      </c>
      <c r="O12" s="6">
        <f t="shared" si="1"/>
        <v>189.18420337570407</v>
      </c>
      <c r="P12" s="6">
        <f t="shared" si="2"/>
        <v>189.18420337570407</v>
      </c>
      <c r="Q12" s="6">
        <f t="shared" si="3"/>
        <v>185.40051930818998</v>
      </c>
    </row>
    <row r="13" spans="1:17" s="13" customFormat="1" x14ac:dyDescent="0.25">
      <c r="A13" s="7" t="s">
        <v>23</v>
      </c>
      <c r="B13" s="8">
        <v>99204</v>
      </c>
      <c r="C13" s="8" t="s">
        <v>19</v>
      </c>
      <c r="D13" s="8" t="s">
        <v>25</v>
      </c>
      <c r="E13" s="9" t="s">
        <v>21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4">
        <v>236.4802542196301</v>
      </c>
      <c r="N13" s="4">
        <v>236.4802542196301</v>
      </c>
      <c r="O13" s="6">
        <f t="shared" si="1"/>
        <v>236.4802542196301</v>
      </c>
      <c r="P13" s="6">
        <f t="shared" si="2"/>
        <v>236.4802542196301</v>
      </c>
      <c r="Q13" s="6">
        <f t="shared" si="3"/>
        <v>231.7506491352375</v>
      </c>
    </row>
    <row r="14" spans="1:17" s="13" customFormat="1" x14ac:dyDescent="0.25">
      <c r="A14" s="7" t="s">
        <v>23</v>
      </c>
      <c r="B14" s="8">
        <v>99205</v>
      </c>
      <c r="C14" s="8" t="s">
        <v>19</v>
      </c>
      <c r="D14" s="8" t="s">
        <v>26</v>
      </c>
      <c r="E14" s="9" t="s">
        <v>21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283.77630506355609</v>
      </c>
      <c r="N14" s="4">
        <f t="shared" si="0"/>
        <v>283.77630506355609</v>
      </c>
      <c r="O14" s="6">
        <f t="shared" si="1"/>
        <v>283.77630506355609</v>
      </c>
      <c r="P14" s="6">
        <f t="shared" si="2"/>
        <v>283.77630506355609</v>
      </c>
      <c r="Q14" s="6">
        <f t="shared" si="3"/>
        <v>278.10077896228495</v>
      </c>
    </row>
    <row r="15" spans="1:17" s="13" customFormat="1" x14ac:dyDescent="0.25">
      <c r="A15" s="7"/>
      <c r="B15" s="8">
        <v>99211</v>
      </c>
      <c r="C15" s="8" t="s">
        <v>19</v>
      </c>
      <c r="D15" s="8" t="s">
        <v>27</v>
      </c>
      <c r="E15" s="9" t="s">
        <v>21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94.592101687852036</v>
      </c>
      <c r="N15" s="4">
        <f t="shared" si="0"/>
        <v>94.592101687852036</v>
      </c>
      <c r="O15" s="6">
        <f t="shared" si="1"/>
        <v>94.592101687852036</v>
      </c>
      <c r="P15" s="6">
        <f t="shared" si="2"/>
        <v>94.592101687852036</v>
      </c>
      <c r="Q15" s="6">
        <f t="shared" si="3"/>
        <v>92.700259654094992</v>
      </c>
    </row>
    <row r="16" spans="1:17" s="13" customFormat="1" x14ac:dyDescent="0.25">
      <c r="A16" s="7"/>
      <c r="B16" s="8">
        <v>99212</v>
      </c>
      <c r="C16" s="8" t="s">
        <v>19</v>
      </c>
      <c r="D16" s="8" t="s">
        <v>28</v>
      </c>
      <c r="E16" s="9" t="s">
        <v>21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141.88815253177805</v>
      </c>
      <c r="N16" s="4">
        <f t="shared" si="0"/>
        <v>141.88815253177805</v>
      </c>
      <c r="O16" s="6">
        <f t="shared" si="1"/>
        <v>141.88815253177805</v>
      </c>
      <c r="P16" s="6">
        <f t="shared" si="2"/>
        <v>141.88815253177805</v>
      </c>
      <c r="Q16" s="6">
        <f t="shared" si="3"/>
        <v>139.05038948114247</v>
      </c>
    </row>
    <row r="17" spans="1:18" s="13" customFormat="1" x14ac:dyDescent="0.25">
      <c r="A17" s="7"/>
      <c r="B17" s="8">
        <v>99213</v>
      </c>
      <c r="C17" s="8" t="s">
        <v>19</v>
      </c>
      <c r="D17" s="8" t="s">
        <v>29</v>
      </c>
      <c r="E17" s="9" t="s">
        <v>21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189.18420337570407</v>
      </c>
      <c r="N17" s="4">
        <f t="shared" si="0"/>
        <v>189.18420337570407</v>
      </c>
      <c r="O17" s="6">
        <f t="shared" si="1"/>
        <v>189.18420337570407</v>
      </c>
      <c r="P17" s="6">
        <f t="shared" si="2"/>
        <v>189.18420337570407</v>
      </c>
      <c r="Q17" s="6">
        <f t="shared" si="3"/>
        <v>185.40051930818998</v>
      </c>
    </row>
    <row r="18" spans="1:18" s="13" customFormat="1" x14ac:dyDescent="0.25">
      <c r="A18" s="7"/>
      <c r="B18" s="8">
        <v>99214</v>
      </c>
      <c r="C18" s="8" t="s">
        <v>19</v>
      </c>
      <c r="D18" s="8" t="s">
        <v>30</v>
      </c>
      <c r="E18" s="9" t="s">
        <v>21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236.4802542196301</v>
      </c>
      <c r="N18" s="4">
        <f t="shared" si="0"/>
        <v>236.4802542196301</v>
      </c>
      <c r="O18" s="6">
        <f t="shared" si="1"/>
        <v>236.4802542196301</v>
      </c>
      <c r="P18" s="6">
        <f t="shared" si="2"/>
        <v>236.4802542196301</v>
      </c>
      <c r="Q18" s="6">
        <f t="shared" si="3"/>
        <v>231.7506491352375</v>
      </c>
    </row>
    <row r="19" spans="1:18" s="13" customFormat="1" x14ac:dyDescent="0.25">
      <c r="A19" s="7"/>
      <c r="B19" s="8">
        <v>99215</v>
      </c>
      <c r="C19" s="8" t="s">
        <v>19</v>
      </c>
      <c r="D19" s="8" t="s">
        <v>31</v>
      </c>
      <c r="E19" s="9" t="s">
        <v>21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283.77630506355609</v>
      </c>
      <c r="N19" s="4">
        <f t="shared" si="0"/>
        <v>283.77630506355609</v>
      </c>
      <c r="O19" s="6">
        <f t="shared" si="1"/>
        <v>283.77630506355609</v>
      </c>
      <c r="P19" s="6">
        <f t="shared" si="2"/>
        <v>283.77630506355609</v>
      </c>
      <c r="Q19" s="6">
        <f t="shared" si="3"/>
        <v>278.10077896228495</v>
      </c>
    </row>
    <row r="20" spans="1:18" s="13" customFormat="1" x14ac:dyDescent="0.25">
      <c r="A20" s="7"/>
      <c r="B20" s="8">
        <v>880</v>
      </c>
      <c r="C20" s="9" t="s">
        <v>32</v>
      </c>
      <c r="D20" s="10" t="s">
        <v>33</v>
      </c>
      <c r="E20" s="11" t="s">
        <v>34</v>
      </c>
      <c r="F20" s="12">
        <v>9226.25</v>
      </c>
      <c r="G20" s="12">
        <v>0</v>
      </c>
      <c r="H20" s="12">
        <v>10.25</v>
      </c>
      <c r="I20" s="12">
        <v>34.26</v>
      </c>
      <c r="J20" s="12">
        <v>443.45</v>
      </c>
      <c r="K20" s="12">
        <v>5.4</v>
      </c>
      <c r="L20" s="12">
        <v>3.26</v>
      </c>
      <c r="M20" s="12">
        <v>3.26</v>
      </c>
      <c r="N20" s="6">
        <f t="shared" si="0"/>
        <v>9726.130000000001</v>
      </c>
      <c r="O20" s="6">
        <f t="shared" si="1"/>
        <v>9726.130000000001</v>
      </c>
      <c r="P20" s="6">
        <f t="shared" si="2"/>
        <v>9726.130000000001</v>
      </c>
      <c r="Q20" s="6">
        <f t="shared" si="3"/>
        <v>9531.6074000000008</v>
      </c>
    </row>
    <row r="21" spans="1:18" s="13" customFormat="1" x14ac:dyDescent="0.25">
      <c r="A21" s="7"/>
      <c r="B21" s="8">
        <v>881</v>
      </c>
      <c r="C21" s="9" t="s">
        <v>32</v>
      </c>
      <c r="D21" s="10" t="s">
        <v>35</v>
      </c>
      <c r="E21" s="11" t="s">
        <v>34</v>
      </c>
      <c r="F21" s="12">
        <v>26179.29</v>
      </c>
      <c r="G21" s="12">
        <v>0</v>
      </c>
      <c r="H21" s="12">
        <v>51.39</v>
      </c>
      <c r="I21" s="12">
        <v>44.41</v>
      </c>
      <c r="J21" s="12">
        <v>347.79</v>
      </c>
      <c r="K21" s="12">
        <v>0</v>
      </c>
      <c r="L21" s="12">
        <v>39.71</v>
      </c>
      <c r="M21" s="12">
        <v>39.71</v>
      </c>
      <c r="N21" s="6">
        <f t="shared" si="0"/>
        <v>26702.3</v>
      </c>
      <c r="O21" s="6">
        <f t="shared" si="1"/>
        <v>26702.3</v>
      </c>
      <c r="P21" s="6">
        <f t="shared" si="2"/>
        <v>26702.3</v>
      </c>
      <c r="Q21" s="6">
        <f t="shared" si="3"/>
        <v>26168.253999999997</v>
      </c>
    </row>
    <row r="22" spans="1:18" s="13" customFormat="1" x14ac:dyDescent="0.25">
      <c r="A22" s="7"/>
      <c r="B22" s="8">
        <v>882</v>
      </c>
      <c r="C22" s="9" t="s">
        <v>32</v>
      </c>
      <c r="D22" s="10" t="s">
        <v>36</v>
      </c>
      <c r="E22" s="11" t="s">
        <v>34</v>
      </c>
      <c r="F22" s="12">
        <v>11046.5</v>
      </c>
      <c r="G22" s="12">
        <v>0</v>
      </c>
      <c r="H22" s="12">
        <v>6.98</v>
      </c>
      <c r="I22" s="12">
        <v>30.91</v>
      </c>
      <c r="J22" s="12">
        <v>293.24</v>
      </c>
      <c r="K22" s="12">
        <v>0</v>
      </c>
      <c r="L22" s="12">
        <v>37.56</v>
      </c>
      <c r="M22" s="12">
        <v>37.56</v>
      </c>
      <c r="N22" s="6">
        <f t="shared" si="0"/>
        <v>11452.749999999998</v>
      </c>
      <c r="O22" s="6">
        <f t="shared" si="1"/>
        <v>11452.749999999998</v>
      </c>
      <c r="P22" s="6">
        <f t="shared" si="2"/>
        <v>11452.749999999998</v>
      </c>
      <c r="Q22" s="6">
        <f t="shared" si="3"/>
        <v>11223.694999999998</v>
      </c>
    </row>
    <row r="23" spans="1:18" s="13" customFormat="1" x14ac:dyDescent="0.25">
      <c r="A23" s="7"/>
      <c r="B23" s="8">
        <v>883</v>
      </c>
      <c r="C23" s="9" t="s">
        <v>32</v>
      </c>
      <c r="D23" s="10" t="s">
        <v>37</v>
      </c>
      <c r="E23" s="11" t="s">
        <v>34</v>
      </c>
      <c r="F23" s="12">
        <v>8910.67</v>
      </c>
      <c r="G23" s="12">
        <v>0</v>
      </c>
      <c r="H23" s="12">
        <v>5.61</v>
      </c>
      <c r="I23" s="12">
        <v>0</v>
      </c>
      <c r="J23" s="12">
        <v>183.91</v>
      </c>
      <c r="K23" s="12">
        <v>0</v>
      </c>
      <c r="L23" s="12">
        <v>0</v>
      </c>
      <c r="M23" s="12">
        <v>0</v>
      </c>
      <c r="N23" s="6">
        <f t="shared" si="0"/>
        <v>9100.19</v>
      </c>
      <c r="O23" s="6">
        <f t="shared" si="1"/>
        <v>9100.19</v>
      </c>
      <c r="P23" s="6">
        <f t="shared" si="2"/>
        <v>9100.19</v>
      </c>
      <c r="Q23" s="6">
        <f t="shared" si="3"/>
        <v>8918.1862000000001</v>
      </c>
    </row>
    <row r="24" spans="1:18" s="13" customFormat="1" x14ac:dyDescent="0.25">
      <c r="A24" s="7"/>
      <c r="B24" s="8">
        <v>885</v>
      </c>
      <c r="C24" s="9" t="s">
        <v>32</v>
      </c>
      <c r="D24" s="10" t="s">
        <v>38</v>
      </c>
      <c r="E24" s="11" t="s">
        <v>34</v>
      </c>
      <c r="F24" s="12">
        <v>13615.13</v>
      </c>
      <c r="G24" s="12">
        <v>0</v>
      </c>
      <c r="H24" s="12">
        <v>15.86</v>
      </c>
      <c r="I24" s="12">
        <v>26.48</v>
      </c>
      <c r="J24" s="12">
        <v>388.01</v>
      </c>
      <c r="K24" s="12">
        <v>0</v>
      </c>
      <c r="L24" s="12">
        <v>79.010000000000005</v>
      </c>
      <c r="M24" s="12">
        <v>79.010000000000005</v>
      </c>
      <c r="N24" s="6">
        <f t="shared" si="0"/>
        <v>14203.5</v>
      </c>
      <c r="O24" s="6">
        <f t="shared" si="1"/>
        <v>14203.5</v>
      </c>
      <c r="P24" s="6">
        <f t="shared" si="2"/>
        <v>14203.5</v>
      </c>
      <c r="Q24" s="6">
        <f t="shared" si="3"/>
        <v>13919.43</v>
      </c>
    </row>
    <row r="25" spans="1:18" s="13" customFormat="1" x14ac:dyDescent="0.25">
      <c r="A25" s="7"/>
      <c r="B25" s="8">
        <v>886</v>
      </c>
      <c r="C25" s="9" t="s">
        <v>32</v>
      </c>
      <c r="D25" s="10" t="s">
        <v>39</v>
      </c>
      <c r="E25" s="11" t="s">
        <v>34</v>
      </c>
      <c r="F25" s="12">
        <v>12777.86</v>
      </c>
      <c r="G25" s="12">
        <v>0</v>
      </c>
      <c r="H25" s="12">
        <v>2.34</v>
      </c>
      <c r="I25" s="12">
        <v>0</v>
      </c>
      <c r="J25" s="12">
        <v>295.37</v>
      </c>
      <c r="K25" s="12">
        <v>0</v>
      </c>
      <c r="L25" s="12">
        <v>0</v>
      </c>
      <c r="M25" s="12">
        <v>0</v>
      </c>
      <c r="N25" s="6">
        <f t="shared" si="0"/>
        <v>13075.570000000002</v>
      </c>
      <c r="O25" s="6">
        <f t="shared" si="1"/>
        <v>13075.570000000002</v>
      </c>
      <c r="P25" s="6">
        <f t="shared" si="2"/>
        <v>13075.570000000002</v>
      </c>
      <c r="Q25" s="6">
        <f t="shared" si="3"/>
        <v>12814.058600000002</v>
      </c>
    </row>
    <row r="26" spans="1:18" s="13" customFormat="1" x14ac:dyDescent="0.25">
      <c r="A26" s="7"/>
      <c r="B26" s="8">
        <v>887</v>
      </c>
      <c r="C26" s="9" t="s">
        <v>32</v>
      </c>
      <c r="D26" s="10" t="s">
        <v>306</v>
      </c>
      <c r="E26" s="11" t="s">
        <v>34</v>
      </c>
      <c r="F26" s="12">
        <v>4231</v>
      </c>
      <c r="G26" s="12">
        <v>0</v>
      </c>
      <c r="H26" s="12">
        <v>167.9</v>
      </c>
      <c r="I26" s="12">
        <v>0</v>
      </c>
      <c r="J26" s="12">
        <v>445.88</v>
      </c>
      <c r="K26" s="12">
        <v>0</v>
      </c>
      <c r="L26" s="12">
        <v>0</v>
      </c>
      <c r="M26" s="12">
        <v>0</v>
      </c>
      <c r="N26" s="6">
        <f t="shared" si="0"/>
        <v>4844.78</v>
      </c>
      <c r="O26" s="6">
        <f t="shared" si="1"/>
        <v>4844.78</v>
      </c>
      <c r="P26" s="6">
        <f t="shared" si="2"/>
        <v>4844.78</v>
      </c>
      <c r="Q26" s="6">
        <f t="shared" si="3"/>
        <v>4747.8843999999999</v>
      </c>
    </row>
    <row r="27" spans="1:18" s="13" customFormat="1" x14ac:dyDescent="0.25">
      <c r="A27" s="7"/>
      <c r="B27" s="8">
        <v>896</v>
      </c>
      <c r="C27" s="9" t="s">
        <v>32</v>
      </c>
      <c r="D27" s="10" t="s">
        <v>40</v>
      </c>
      <c r="E27" s="11" t="s">
        <v>34</v>
      </c>
      <c r="F27" s="12">
        <v>9671</v>
      </c>
      <c r="G27" s="12">
        <v>0</v>
      </c>
      <c r="H27" s="12">
        <v>1542.35</v>
      </c>
      <c r="I27" s="12">
        <v>1011.91</v>
      </c>
      <c r="J27" s="12">
        <v>2343.6</v>
      </c>
      <c r="K27" s="12">
        <v>908.66</v>
      </c>
      <c r="L27" s="12">
        <v>1795.34</v>
      </c>
      <c r="M27" s="12">
        <v>1795.34</v>
      </c>
      <c r="N27" s="6">
        <f t="shared" si="0"/>
        <v>19068.2</v>
      </c>
      <c r="O27" s="6">
        <f t="shared" si="1"/>
        <v>19068.2</v>
      </c>
      <c r="P27" s="6">
        <f t="shared" si="2"/>
        <v>19068.2</v>
      </c>
      <c r="Q27" s="6">
        <f t="shared" si="3"/>
        <v>18686.835999999999</v>
      </c>
    </row>
    <row r="28" spans="1:18" s="13" customFormat="1" x14ac:dyDescent="0.25">
      <c r="A28" s="7"/>
      <c r="B28" s="8">
        <v>897</v>
      </c>
      <c r="C28" s="9" t="s">
        <v>32</v>
      </c>
      <c r="D28" s="10" t="s">
        <v>41</v>
      </c>
      <c r="E28" s="11" t="s">
        <v>34</v>
      </c>
      <c r="F28" s="12">
        <v>5504.04</v>
      </c>
      <c r="G28" s="12">
        <v>505.7</v>
      </c>
      <c r="H28" s="12">
        <v>476.69</v>
      </c>
      <c r="I28" s="12">
        <v>467.44</v>
      </c>
      <c r="J28" s="12">
        <v>1208.6400000000001</v>
      </c>
      <c r="K28" s="12">
        <v>142.6</v>
      </c>
      <c r="L28" s="12">
        <v>560.37</v>
      </c>
      <c r="M28" s="12">
        <v>560.37</v>
      </c>
      <c r="N28" s="6">
        <f t="shared" si="0"/>
        <v>9425.85</v>
      </c>
      <c r="O28" s="6">
        <f t="shared" si="1"/>
        <v>9425.85</v>
      </c>
      <c r="P28" s="6">
        <f t="shared" si="2"/>
        <v>9425.85</v>
      </c>
      <c r="Q28" s="6">
        <f t="shared" si="3"/>
        <v>9237.3330000000005</v>
      </c>
    </row>
    <row r="29" spans="1:18" s="13" customFormat="1" x14ac:dyDescent="0.25">
      <c r="A29" s="7"/>
      <c r="B29" s="8">
        <v>10140</v>
      </c>
      <c r="C29" s="9" t="s">
        <v>19</v>
      </c>
      <c r="D29" s="9" t="s">
        <v>42</v>
      </c>
      <c r="E29" s="9" t="s">
        <v>43</v>
      </c>
      <c r="F29" s="5">
        <v>0</v>
      </c>
      <c r="G29" s="5">
        <v>3321.2466666666664</v>
      </c>
      <c r="H29" s="5">
        <v>719.43666666666729</v>
      </c>
      <c r="I29" s="5">
        <v>0</v>
      </c>
      <c r="J29" s="5">
        <v>758.04666666666651</v>
      </c>
      <c r="K29" s="5">
        <v>1500.78</v>
      </c>
      <c r="L29" s="5">
        <v>48.03</v>
      </c>
      <c r="M29" s="5">
        <v>73.043333333333337</v>
      </c>
      <c r="N29" s="6">
        <f t="shared" si="0"/>
        <v>6420.583333333333</v>
      </c>
      <c r="O29" s="6">
        <f t="shared" si="1"/>
        <v>6420.583333333333</v>
      </c>
      <c r="P29" s="6">
        <f t="shared" si="2"/>
        <v>6420.583333333333</v>
      </c>
      <c r="Q29" s="6">
        <f t="shared" si="3"/>
        <v>6292.1716666666662</v>
      </c>
    </row>
    <row r="30" spans="1:18" s="13" customFormat="1" x14ac:dyDescent="0.25">
      <c r="A30" s="7"/>
      <c r="B30" s="8">
        <v>11042</v>
      </c>
      <c r="C30" s="8" t="s">
        <v>19</v>
      </c>
      <c r="D30" s="9" t="s">
        <v>44</v>
      </c>
      <c r="E30" s="9" t="s">
        <v>43</v>
      </c>
      <c r="F30" s="5">
        <v>0</v>
      </c>
      <c r="G30" s="5">
        <v>1729.7366793893134</v>
      </c>
      <c r="H30" s="5">
        <v>5.5495419847328247</v>
      </c>
      <c r="I30" s="5">
        <v>0.66087786259541992</v>
      </c>
      <c r="J30" s="5">
        <v>22.520572519083967</v>
      </c>
      <c r="K30" s="5">
        <v>143.46328244274812</v>
      </c>
      <c r="L30" s="5">
        <v>2.4972900763358781</v>
      </c>
      <c r="M30" s="5">
        <v>0.39103053435114504</v>
      </c>
      <c r="N30" s="6">
        <f t="shared" si="0"/>
        <v>1904.8192748091608</v>
      </c>
      <c r="O30" s="6">
        <f t="shared" si="1"/>
        <v>1904.8192748091608</v>
      </c>
      <c r="P30" s="6">
        <f t="shared" si="2"/>
        <v>1904.8192748091608</v>
      </c>
      <c r="Q30" s="6">
        <f t="shared" si="3"/>
        <v>1866.7228893129775</v>
      </c>
    </row>
    <row r="31" spans="1:18" s="13" customFormat="1" x14ac:dyDescent="0.25">
      <c r="A31" s="7"/>
      <c r="B31" s="8">
        <v>97597</v>
      </c>
      <c r="C31" s="8" t="s">
        <v>19</v>
      </c>
      <c r="D31" s="9" t="s">
        <v>45</v>
      </c>
      <c r="E31" s="9" t="s">
        <v>43</v>
      </c>
      <c r="F31" s="5">
        <v>0</v>
      </c>
      <c r="G31" s="5">
        <v>1471.2887200000009</v>
      </c>
      <c r="H31" s="5">
        <v>1.8114399999999997</v>
      </c>
      <c r="I31" s="5">
        <v>0</v>
      </c>
      <c r="J31" s="5">
        <v>11.788560000000002</v>
      </c>
      <c r="K31" s="5">
        <v>191.68791999999999</v>
      </c>
      <c r="L31" s="5">
        <v>0</v>
      </c>
      <c r="M31" s="5">
        <v>0.16824</v>
      </c>
      <c r="N31" s="6">
        <f t="shared" si="0"/>
        <v>1676.7448800000009</v>
      </c>
      <c r="O31" s="6">
        <f t="shared" si="1"/>
        <v>1676.7448800000009</v>
      </c>
      <c r="P31" s="6">
        <f t="shared" si="2"/>
        <v>1676.7448800000009</v>
      </c>
      <c r="Q31" s="6">
        <f t="shared" si="3"/>
        <v>1643.2099824000009</v>
      </c>
    </row>
    <row r="32" spans="1:18" x14ac:dyDescent="0.25">
      <c r="A32" s="7"/>
      <c r="B32" s="8">
        <v>99202</v>
      </c>
      <c r="C32" s="8" t="s">
        <v>19</v>
      </c>
      <c r="D32" s="9" t="s">
        <v>46</v>
      </c>
      <c r="E32" s="9" t="s">
        <v>43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141.88815253177805</v>
      </c>
      <c r="N32" s="4">
        <f t="shared" si="0"/>
        <v>141.88815253177805</v>
      </c>
      <c r="O32" s="6">
        <f t="shared" si="1"/>
        <v>141.88815253177805</v>
      </c>
      <c r="P32" s="6">
        <f t="shared" si="2"/>
        <v>141.88815253177805</v>
      </c>
      <c r="Q32" s="6">
        <f t="shared" si="3"/>
        <v>139.05038948114247</v>
      </c>
      <c r="R32" s="13"/>
    </row>
    <row r="33" spans="1:18" x14ac:dyDescent="0.25">
      <c r="A33" s="7"/>
      <c r="B33" s="8">
        <v>99202</v>
      </c>
      <c r="C33" s="8" t="s">
        <v>19</v>
      </c>
      <c r="D33" s="9" t="s">
        <v>47</v>
      </c>
      <c r="E33" s="9" t="s">
        <v>43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141.88815253177805</v>
      </c>
      <c r="N33" s="4">
        <f t="shared" si="0"/>
        <v>141.88815253177805</v>
      </c>
      <c r="O33" s="6">
        <f t="shared" si="1"/>
        <v>141.88815253177805</v>
      </c>
      <c r="P33" s="6">
        <f t="shared" si="2"/>
        <v>141.88815253177805</v>
      </c>
      <c r="Q33" s="6">
        <f t="shared" si="3"/>
        <v>139.05038948114247</v>
      </c>
      <c r="R33" s="13"/>
    </row>
    <row r="34" spans="1:18" x14ac:dyDescent="0.25">
      <c r="A34" s="7" t="s">
        <v>23</v>
      </c>
      <c r="B34" s="8">
        <v>99203</v>
      </c>
      <c r="C34" s="8" t="s">
        <v>19</v>
      </c>
      <c r="D34" s="9" t="s">
        <v>48</v>
      </c>
      <c r="E34" s="9" t="s">
        <v>43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189.18420337570407</v>
      </c>
      <c r="N34" s="6">
        <f t="shared" si="0"/>
        <v>189.18420337570407</v>
      </c>
      <c r="O34" s="6">
        <f t="shared" si="1"/>
        <v>189.18420337570407</v>
      </c>
      <c r="P34" s="6">
        <f t="shared" si="2"/>
        <v>189.18420337570407</v>
      </c>
      <c r="Q34" s="6">
        <f t="shared" si="3"/>
        <v>185.40051930818998</v>
      </c>
      <c r="R34" s="13"/>
    </row>
    <row r="35" spans="1:18" x14ac:dyDescent="0.25">
      <c r="A35" s="7" t="s">
        <v>23</v>
      </c>
      <c r="B35" s="8">
        <v>99204</v>
      </c>
      <c r="C35" s="8" t="s">
        <v>19</v>
      </c>
      <c r="D35" s="9" t="s">
        <v>49</v>
      </c>
      <c r="E35" s="9" t="s">
        <v>43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4">
        <v>236.4802542196301</v>
      </c>
      <c r="N35" s="6">
        <f t="shared" si="0"/>
        <v>236.4802542196301</v>
      </c>
      <c r="O35" s="6">
        <f t="shared" si="1"/>
        <v>236.4802542196301</v>
      </c>
      <c r="P35" s="6">
        <f t="shared" si="2"/>
        <v>236.4802542196301</v>
      </c>
      <c r="Q35" s="6">
        <f t="shared" si="3"/>
        <v>231.7506491352375</v>
      </c>
      <c r="R35" s="13"/>
    </row>
    <row r="36" spans="1:18" x14ac:dyDescent="0.25">
      <c r="A36" s="7" t="s">
        <v>23</v>
      </c>
      <c r="B36" s="8">
        <v>99205</v>
      </c>
      <c r="C36" s="8" t="s">
        <v>19</v>
      </c>
      <c r="D36" s="9" t="s">
        <v>50</v>
      </c>
      <c r="E36" s="9" t="s">
        <v>43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283.77630506355609</v>
      </c>
      <c r="N36" s="6">
        <f t="shared" si="0"/>
        <v>283.77630506355609</v>
      </c>
      <c r="O36" s="6">
        <f t="shared" si="1"/>
        <v>283.77630506355609</v>
      </c>
      <c r="P36" s="6">
        <f t="shared" si="2"/>
        <v>283.77630506355609</v>
      </c>
      <c r="Q36" s="6">
        <f t="shared" si="3"/>
        <v>278.10077896228495</v>
      </c>
      <c r="R36" s="13"/>
    </row>
    <row r="37" spans="1:18" x14ac:dyDescent="0.25">
      <c r="A37" s="7"/>
      <c r="B37" s="8">
        <v>99211</v>
      </c>
      <c r="C37" s="8" t="s">
        <v>19</v>
      </c>
      <c r="D37" s="9" t="s">
        <v>51</v>
      </c>
      <c r="E37" s="9" t="s">
        <v>43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94.592101687852036</v>
      </c>
      <c r="N37" s="6">
        <f t="shared" si="0"/>
        <v>94.592101687852036</v>
      </c>
      <c r="O37" s="6">
        <f t="shared" si="1"/>
        <v>94.592101687852036</v>
      </c>
      <c r="P37" s="6">
        <f t="shared" si="2"/>
        <v>94.592101687852036</v>
      </c>
      <c r="Q37" s="6">
        <f t="shared" si="3"/>
        <v>92.700259654094992</v>
      </c>
      <c r="R37" s="13"/>
    </row>
    <row r="38" spans="1:18" x14ac:dyDescent="0.25">
      <c r="A38" s="7"/>
      <c r="B38" s="8">
        <v>99212</v>
      </c>
      <c r="C38" s="8" t="s">
        <v>19</v>
      </c>
      <c r="D38" s="9" t="s">
        <v>52</v>
      </c>
      <c r="E38" s="9" t="s">
        <v>43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141.88815253177805</v>
      </c>
      <c r="N38" s="6">
        <f t="shared" si="0"/>
        <v>141.88815253177805</v>
      </c>
      <c r="O38" s="6">
        <f t="shared" si="1"/>
        <v>141.88815253177805</v>
      </c>
      <c r="P38" s="6">
        <f t="shared" si="2"/>
        <v>141.88815253177805</v>
      </c>
      <c r="Q38" s="6">
        <f t="shared" si="3"/>
        <v>139.05038948114247</v>
      </c>
      <c r="R38" s="13"/>
    </row>
    <row r="39" spans="1:18" x14ac:dyDescent="0.25">
      <c r="A39" s="7"/>
      <c r="B39" s="8">
        <v>99213</v>
      </c>
      <c r="C39" s="8" t="s">
        <v>19</v>
      </c>
      <c r="D39" s="9" t="s">
        <v>53</v>
      </c>
      <c r="E39" s="9" t="s">
        <v>43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189.18420337570407</v>
      </c>
      <c r="N39" s="6">
        <f t="shared" si="0"/>
        <v>189.18420337570407</v>
      </c>
      <c r="O39" s="6">
        <f t="shared" si="1"/>
        <v>189.18420337570407</v>
      </c>
      <c r="P39" s="6">
        <f t="shared" si="2"/>
        <v>189.18420337570407</v>
      </c>
      <c r="Q39" s="6">
        <f t="shared" si="3"/>
        <v>185.40051930818998</v>
      </c>
      <c r="R39" s="13"/>
    </row>
    <row r="40" spans="1:18" x14ac:dyDescent="0.25">
      <c r="A40" s="7"/>
      <c r="B40" s="8">
        <v>99214</v>
      </c>
      <c r="C40" s="8" t="s">
        <v>19</v>
      </c>
      <c r="D40" s="9" t="s">
        <v>54</v>
      </c>
      <c r="E40" s="9" t="s">
        <v>43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236.4802542196301</v>
      </c>
      <c r="N40" s="6">
        <f t="shared" si="0"/>
        <v>236.4802542196301</v>
      </c>
      <c r="O40" s="6">
        <f t="shared" si="1"/>
        <v>236.4802542196301</v>
      </c>
      <c r="P40" s="6">
        <f t="shared" si="2"/>
        <v>236.4802542196301</v>
      </c>
      <c r="Q40" s="6">
        <f t="shared" si="3"/>
        <v>231.7506491352375</v>
      </c>
      <c r="R40" s="13"/>
    </row>
    <row r="41" spans="1:18" x14ac:dyDescent="0.25">
      <c r="A41" s="7"/>
      <c r="B41" s="8">
        <v>99215</v>
      </c>
      <c r="C41" s="8" t="s">
        <v>19</v>
      </c>
      <c r="D41" s="9" t="s">
        <v>55</v>
      </c>
      <c r="E41" s="9" t="s">
        <v>43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283.77630506355609</v>
      </c>
      <c r="N41" s="6">
        <f t="shared" ref="N41:N72" si="4">SUM(F41:M41)</f>
        <v>283.77630506355609</v>
      </c>
      <c r="O41" s="6">
        <f t="shared" si="1"/>
        <v>283.77630506355609</v>
      </c>
      <c r="P41" s="6">
        <f t="shared" si="2"/>
        <v>283.77630506355609</v>
      </c>
      <c r="Q41" s="6">
        <f t="shared" si="3"/>
        <v>278.10077896228495</v>
      </c>
      <c r="R41" s="13"/>
    </row>
    <row r="42" spans="1:18" x14ac:dyDescent="0.25">
      <c r="A42" s="7"/>
      <c r="B42" s="8">
        <v>97802</v>
      </c>
      <c r="C42" s="8" t="s">
        <v>19</v>
      </c>
      <c r="D42" s="8" t="s">
        <v>56</v>
      </c>
      <c r="E42" s="9" t="s">
        <v>57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236.4802542196301</v>
      </c>
      <c r="N42" s="6">
        <f t="shared" si="4"/>
        <v>236.4802542196301</v>
      </c>
      <c r="O42" s="6">
        <f t="shared" si="1"/>
        <v>236.4802542196301</v>
      </c>
      <c r="P42" s="6">
        <f t="shared" si="2"/>
        <v>236.4802542196301</v>
      </c>
      <c r="Q42" s="6">
        <f t="shared" si="3"/>
        <v>231.7506491352375</v>
      </c>
      <c r="R42" s="13"/>
    </row>
    <row r="43" spans="1:18" x14ac:dyDescent="0.25">
      <c r="A43" s="7"/>
      <c r="B43" s="8">
        <v>97803</v>
      </c>
      <c r="C43" s="8" t="s">
        <v>19</v>
      </c>
      <c r="D43" s="8" t="s">
        <v>58</v>
      </c>
      <c r="E43" s="9" t="s">
        <v>57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236.4802542196301</v>
      </c>
      <c r="N43" s="6">
        <f t="shared" si="4"/>
        <v>236.4802542196301</v>
      </c>
      <c r="O43" s="6">
        <f t="shared" si="1"/>
        <v>236.4802542196301</v>
      </c>
      <c r="P43" s="6">
        <f t="shared" si="2"/>
        <v>236.4802542196301</v>
      </c>
      <c r="Q43" s="6">
        <f t="shared" si="3"/>
        <v>231.7506491352375</v>
      </c>
      <c r="R43" s="13"/>
    </row>
    <row r="44" spans="1:18" x14ac:dyDescent="0.25">
      <c r="A44" s="7"/>
      <c r="B44" s="8">
        <v>97804</v>
      </c>
      <c r="C44" s="8" t="s">
        <v>19</v>
      </c>
      <c r="D44" s="8" t="s">
        <v>59</v>
      </c>
      <c r="E44" s="9" t="s">
        <v>57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94.592101687852036</v>
      </c>
      <c r="N44" s="6">
        <f t="shared" si="4"/>
        <v>94.592101687852036</v>
      </c>
      <c r="O44" s="6">
        <f t="shared" si="1"/>
        <v>94.592101687852036</v>
      </c>
      <c r="P44" s="6">
        <f t="shared" si="2"/>
        <v>94.592101687852036</v>
      </c>
      <c r="Q44" s="6">
        <f t="shared" si="3"/>
        <v>92.700259654094992</v>
      </c>
      <c r="R44" s="13"/>
    </row>
    <row r="45" spans="1:18" x14ac:dyDescent="0.25">
      <c r="A45" s="7"/>
      <c r="B45" s="8" t="s">
        <v>60</v>
      </c>
      <c r="C45" s="9" t="s">
        <v>61</v>
      </c>
      <c r="D45" s="8" t="s">
        <v>62</v>
      </c>
      <c r="E45" s="9" t="s">
        <v>57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331.07235590748212</v>
      </c>
      <c r="N45" s="6">
        <f t="shared" si="4"/>
        <v>331.07235590748212</v>
      </c>
      <c r="O45" s="6">
        <f t="shared" si="1"/>
        <v>331.07235590748212</v>
      </c>
      <c r="P45" s="6">
        <f t="shared" si="2"/>
        <v>331.07235590748212</v>
      </c>
      <c r="Q45" s="6">
        <f t="shared" si="3"/>
        <v>324.45090878933246</v>
      </c>
      <c r="R45" s="13"/>
    </row>
    <row r="46" spans="1:18" x14ac:dyDescent="0.25">
      <c r="A46" s="7"/>
      <c r="B46" s="8" t="s">
        <v>63</v>
      </c>
      <c r="C46" s="9" t="s">
        <v>61</v>
      </c>
      <c r="D46" s="8" t="s">
        <v>64</v>
      </c>
      <c r="E46" s="9" t="s">
        <v>57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94.592101687852036</v>
      </c>
      <c r="N46" s="6">
        <f t="shared" si="4"/>
        <v>94.592101687852036</v>
      </c>
      <c r="O46" s="6">
        <f t="shared" si="1"/>
        <v>94.592101687852036</v>
      </c>
      <c r="P46" s="6">
        <f t="shared" si="2"/>
        <v>94.592101687852036</v>
      </c>
      <c r="Q46" s="6">
        <f t="shared" si="3"/>
        <v>92.700259654094992</v>
      </c>
      <c r="R46" s="13"/>
    </row>
    <row r="47" spans="1:18" x14ac:dyDescent="0.25">
      <c r="A47" s="7"/>
      <c r="B47" s="8" t="s">
        <v>65</v>
      </c>
      <c r="C47" s="9" t="s">
        <v>61</v>
      </c>
      <c r="D47" s="8" t="s">
        <v>66</v>
      </c>
      <c r="E47" s="9" t="s">
        <v>57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236.4802542196301</v>
      </c>
      <c r="N47" s="6">
        <f t="shared" si="4"/>
        <v>236.4802542196301</v>
      </c>
      <c r="O47" s="6">
        <f t="shared" si="1"/>
        <v>236.4802542196301</v>
      </c>
      <c r="P47" s="6">
        <f t="shared" si="2"/>
        <v>236.4802542196301</v>
      </c>
      <c r="Q47" s="6">
        <f t="shared" si="3"/>
        <v>231.7506491352375</v>
      </c>
      <c r="R47" s="13"/>
    </row>
    <row r="48" spans="1:18" x14ac:dyDescent="0.25">
      <c r="A48" s="7"/>
      <c r="B48" s="8" t="s">
        <v>67</v>
      </c>
      <c r="C48" s="9" t="s">
        <v>61</v>
      </c>
      <c r="D48" s="8" t="s">
        <v>68</v>
      </c>
      <c r="E48" s="9" t="s">
        <v>57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94.592101687852036</v>
      </c>
      <c r="N48" s="6">
        <f t="shared" si="4"/>
        <v>94.592101687852036</v>
      </c>
      <c r="O48" s="6">
        <f t="shared" si="1"/>
        <v>94.592101687852036</v>
      </c>
      <c r="P48" s="6">
        <f t="shared" si="2"/>
        <v>94.592101687852036</v>
      </c>
      <c r="Q48" s="6">
        <f t="shared" si="3"/>
        <v>92.700259654094992</v>
      </c>
      <c r="R48" s="13"/>
    </row>
    <row r="49" spans="1:18" x14ac:dyDescent="0.25">
      <c r="A49" s="7"/>
      <c r="B49" s="16">
        <v>720</v>
      </c>
      <c r="C49" s="9" t="s">
        <v>69</v>
      </c>
      <c r="D49" s="8" t="s">
        <v>70</v>
      </c>
      <c r="E49" s="8" t="s">
        <v>71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385.99826966228784</v>
      </c>
      <c r="N49" s="6">
        <f t="shared" si="4"/>
        <v>385.99826966228784</v>
      </c>
      <c r="O49" s="6">
        <f t="shared" si="1"/>
        <v>385.99826966228784</v>
      </c>
      <c r="P49" s="6">
        <f t="shared" si="2"/>
        <v>385.99826966228784</v>
      </c>
      <c r="Q49" s="6">
        <f t="shared" si="3"/>
        <v>378.27830426904205</v>
      </c>
      <c r="R49" s="13"/>
    </row>
    <row r="50" spans="1:18" x14ac:dyDescent="0.25">
      <c r="A50" s="7"/>
      <c r="B50" s="8" t="s">
        <v>73</v>
      </c>
      <c r="C50" s="9" t="s">
        <v>69</v>
      </c>
      <c r="D50" s="8" t="s">
        <v>72</v>
      </c>
      <c r="E50" s="8" t="s">
        <v>71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1157.9948089868635</v>
      </c>
      <c r="N50" s="6">
        <f t="shared" si="4"/>
        <v>1157.9948089868635</v>
      </c>
      <c r="O50" s="6">
        <f t="shared" si="1"/>
        <v>1157.9948089868635</v>
      </c>
      <c r="P50" s="6">
        <f t="shared" si="2"/>
        <v>1157.9948089868635</v>
      </c>
      <c r="Q50" s="6">
        <f t="shared" si="3"/>
        <v>1134.8349128071263</v>
      </c>
      <c r="R50" s="13"/>
    </row>
    <row r="51" spans="1:18" x14ac:dyDescent="0.25">
      <c r="A51" s="7"/>
      <c r="B51" s="8" t="s">
        <v>73</v>
      </c>
      <c r="C51" s="9" t="s">
        <v>69</v>
      </c>
      <c r="D51" s="8" t="s">
        <v>74</v>
      </c>
      <c r="E51" s="8" t="s">
        <v>71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6175.9723145966054</v>
      </c>
      <c r="N51" s="6">
        <f t="shared" si="4"/>
        <v>6175.9723145966054</v>
      </c>
      <c r="O51" s="6">
        <f t="shared" si="1"/>
        <v>6175.9723145966054</v>
      </c>
      <c r="P51" s="6">
        <f t="shared" si="2"/>
        <v>6175.9723145966054</v>
      </c>
      <c r="Q51" s="6">
        <f t="shared" si="3"/>
        <v>6052.4528683046728</v>
      </c>
      <c r="R51" s="13"/>
    </row>
    <row r="52" spans="1:18" x14ac:dyDescent="0.25">
      <c r="A52" s="7"/>
      <c r="B52" s="8" t="s">
        <v>73</v>
      </c>
      <c r="C52" s="9" t="s">
        <v>69</v>
      </c>
      <c r="D52" s="8" t="s">
        <v>75</v>
      </c>
      <c r="E52" s="8" t="s">
        <v>71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5017.9775056097424</v>
      </c>
      <c r="N52" s="6">
        <f t="shared" si="4"/>
        <v>5017.9775056097424</v>
      </c>
      <c r="O52" s="6">
        <f t="shared" si="1"/>
        <v>5017.9775056097424</v>
      </c>
      <c r="P52" s="6">
        <f t="shared" si="2"/>
        <v>5017.9775056097424</v>
      </c>
      <c r="Q52" s="6">
        <f t="shared" si="3"/>
        <v>4917.6179554975479</v>
      </c>
      <c r="R52" s="13"/>
    </row>
    <row r="53" spans="1:18" x14ac:dyDescent="0.25">
      <c r="A53" s="7"/>
      <c r="B53" s="8" t="s">
        <v>73</v>
      </c>
      <c r="C53" s="9" t="s">
        <v>69</v>
      </c>
      <c r="D53" s="8" t="s">
        <v>76</v>
      </c>
      <c r="E53" s="8" t="s">
        <v>71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5789.9740449343171</v>
      </c>
      <c r="N53" s="6">
        <f t="shared" si="4"/>
        <v>5789.9740449343171</v>
      </c>
      <c r="O53" s="6">
        <f t="shared" si="1"/>
        <v>5789.9740449343171</v>
      </c>
      <c r="P53" s="6">
        <f t="shared" si="2"/>
        <v>5789.9740449343171</v>
      </c>
      <c r="Q53" s="6">
        <f t="shared" si="3"/>
        <v>5674.1745640356303</v>
      </c>
      <c r="R53" s="13"/>
    </row>
    <row r="54" spans="1:18" x14ac:dyDescent="0.25">
      <c r="A54" s="7"/>
      <c r="B54" s="8" t="s">
        <v>73</v>
      </c>
      <c r="C54" s="9" t="s">
        <v>69</v>
      </c>
      <c r="D54" s="8" t="s">
        <v>77</v>
      </c>
      <c r="E54" s="8" t="s">
        <v>71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2315.989617973727</v>
      </c>
      <c r="N54" s="6">
        <f t="shared" si="4"/>
        <v>2315.989617973727</v>
      </c>
      <c r="O54" s="6">
        <f t="shared" si="1"/>
        <v>2315.989617973727</v>
      </c>
      <c r="P54" s="6">
        <f t="shared" si="2"/>
        <v>2315.989617973727</v>
      </c>
      <c r="Q54" s="6">
        <f t="shared" si="3"/>
        <v>2269.6698256142527</v>
      </c>
      <c r="R54" s="13"/>
    </row>
    <row r="55" spans="1:18" x14ac:dyDescent="0.25">
      <c r="A55" s="7"/>
      <c r="B55" s="8" t="s">
        <v>73</v>
      </c>
      <c r="C55" s="9" t="s">
        <v>69</v>
      </c>
      <c r="D55" s="8" t="s">
        <v>78</v>
      </c>
      <c r="E55" s="8" t="s">
        <v>71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2315.989617973727</v>
      </c>
      <c r="N55" s="6">
        <f t="shared" si="4"/>
        <v>2315.989617973727</v>
      </c>
      <c r="O55" s="6">
        <f t="shared" si="1"/>
        <v>2315.989617973727</v>
      </c>
      <c r="P55" s="6">
        <f t="shared" si="2"/>
        <v>2315.989617973727</v>
      </c>
      <c r="Q55" s="6">
        <f t="shared" si="3"/>
        <v>2269.6698256142527</v>
      </c>
      <c r="R55" s="13"/>
    </row>
    <row r="56" spans="1:18" x14ac:dyDescent="0.25">
      <c r="A56" s="7"/>
      <c r="B56" s="8" t="s">
        <v>73</v>
      </c>
      <c r="C56" s="9" t="s">
        <v>69</v>
      </c>
      <c r="D56" s="8" t="s">
        <v>79</v>
      </c>
      <c r="E56" s="8" t="s">
        <v>71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385.99826966228784</v>
      </c>
      <c r="N56" s="6">
        <f t="shared" si="4"/>
        <v>385.99826966228784</v>
      </c>
      <c r="O56" s="6">
        <f t="shared" si="1"/>
        <v>385.99826966228784</v>
      </c>
      <c r="P56" s="6">
        <f t="shared" si="2"/>
        <v>385.99826966228784</v>
      </c>
      <c r="Q56" s="6">
        <f t="shared" si="3"/>
        <v>378.27830426904205</v>
      </c>
      <c r="R56" s="13"/>
    </row>
    <row r="57" spans="1:18" x14ac:dyDescent="0.25">
      <c r="A57" s="7"/>
      <c r="B57" s="8" t="s">
        <v>73</v>
      </c>
      <c r="C57" s="9" t="s">
        <v>69</v>
      </c>
      <c r="D57" s="8" t="s">
        <v>80</v>
      </c>
      <c r="E57" s="8" t="s">
        <v>71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1929.9913483114392</v>
      </c>
      <c r="N57" s="6">
        <f t="shared" si="4"/>
        <v>1929.9913483114392</v>
      </c>
      <c r="O57" s="6">
        <f t="shared" si="1"/>
        <v>1929.9913483114392</v>
      </c>
      <c r="P57" s="6">
        <f t="shared" si="2"/>
        <v>1929.9913483114392</v>
      </c>
      <c r="Q57" s="6">
        <f t="shared" si="3"/>
        <v>1891.3915213452103</v>
      </c>
      <c r="R57" s="13"/>
    </row>
    <row r="58" spans="1:18" x14ac:dyDescent="0.25">
      <c r="A58" s="7"/>
      <c r="B58" s="8" t="s">
        <v>73</v>
      </c>
      <c r="C58" s="9" t="s">
        <v>69</v>
      </c>
      <c r="D58" s="8" t="s">
        <v>81</v>
      </c>
      <c r="E58" s="8" t="s">
        <v>71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6947.9688539211811</v>
      </c>
      <c r="N58" s="6">
        <f t="shared" si="4"/>
        <v>6947.9688539211811</v>
      </c>
      <c r="O58" s="6">
        <f t="shared" si="1"/>
        <v>6947.9688539211811</v>
      </c>
      <c r="P58" s="6">
        <f t="shared" si="2"/>
        <v>6947.9688539211811</v>
      </c>
      <c r="Q58" s="6">
        <f t="shared" si="3"/>
        <v>6809.0094768427571</v>
      </c>
      <c r="R58" s="13"/>
    </row>
    <row r="59" spans="1:18" x14ac:dyDescent="0.25">
      <c r="A59" s="7"/>
      <c r="B59" s="8" t="s">
        <v>73</v>
      </c>
      <c r="C59" s="9" t="s">
        <v>69</v>
      </c>
      <c r="D59" s="8" t="s">
        <v>82</v>
      </c>
      <c r="E59" s="8" t="s">
        <v>71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5789.9740449343171</v>
      </c>
      <c r="N59" s="6">
        <f t="shared" si="4"/>
        <v>5789.9740449343171</v>
      </c>
      <c r="O59" s="6">
        <f t="shared" si="1"/>
        <v>5789.9740449343171</v>
      </c>
      <c r="P59" s="6">
        <f t="shared" si="2"/>
        <v>5789.9740449343171</v>
      </c>
      <c r="Q59" s="6">
        <f t="shared" si="3"/>
        <v>5674.1745640356303</v>
      </c>
      <c r="R59" s="13"/>
    </row>
    <row r="60" spans="1:18" x14ac:dyDescent="0.25">
      <c r="A60" s="7"/>
      <c r="B60" s="8" t="s">
        <v>73</v>
      </c>
      <c r="C60" s="9" t="s">
        <v>69</v>
      </c>
      <c r="D60" s="8" t="s">
        <v>83</v>
      </c>
      <c r="E60" s="8" t="s">
        <v>71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771.99653932457568</v>
      </c>
      <c r="N60" s="6">
        <f t="shared" si="4"/>
        <v>771.99653932457568</v>
      </c>
      <c r="O60" s="6">
        <f t="shared" si="1"/>
        <v>771.99653932457568</v>
      </c>
      <c r="P60" s="6">
        <f t="shared" si="2"/>
        <v>771.99653932457568</v>
      </c>
      <c r="Q60" s="6">
        <f t="shared" si="3"/>
        <v>756.55660853808411</v>
      </c>
      <c r="R60" s="13"/>
    </row>
    <row r="61" spans="1:18" x14ac:dyDescent="0.25">
      <c r="A61" s="7"/>
      <c r="B61" s="8" t="s">
        <v>73</v>
      </c>
      <c r="C61" s="9" t="s">
        <v>69</v>
      </c>
      <c r="D61" s="8" t="s">
        <v>84</v>
      </c>
      <c r="E61" s="8" t="s">
        <v>71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385.99826966228784</v>
      </c>
      <c r="N61" s="6">
        <f t="shared" si="4"/>
        <v>385.99826966228784</v>
      </c>
      <c r="O61" s="6">
        <f t="shared" si="1"/>
        <v>385.99826966228784</v>
      </c>
      <c r="P61" s="6">
        <f t="shared" si="2"/>
        <v>385.99826966228784</v>
      </c>
      <c r="Q61" s="6">
        <f t="shared" si="3"/>
        <v>378.27830426904205</v>
      </c>
      <c r="R61" s="13"/>
    </row>
    <row r="62" spans="1:18" x14ac:dyDescent="0.25">
      <c r="A62" s="7"/>
      <c r="B62" s="8" t="s">
        <v>73</v>
      </c>
      <c r="C62" s="9" t="s">
        <v>69</v>
      </c>
      <c r="D62" s="8" t="s">
        <v>85</v>
      </c>
      <c r="E62" s="8" t="s">
        <v>71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1736.9922134802953</v>
      </c>
      <c r="N62" s="6">
        <f t="shared" si="4"/>
        <v>1736.9922134802953</v>
      </c>
      <c r="O62" s="6">
        <f t="shared" si="1"/>
        <v>1736.9922134802953</v>
      </c>
      <c r="P62" s="6">
        <f t="shared" si="2"/>
        <v>1736.9922134802953</v>
      </c>
      <c r="Q62" s="6">
        <f t="shared" si="3"/>
        <v>1702.2523692106893</v>
      </c>
      <c r="R62" s="13"/>
    </row>
    <row r="63" spans="1:18" x14ac:dyDescent="0.25">
      <c r="A63" s="7"/>
      <c r="B63" s="8" t="s">
        <v>73</v>
      </c>
      <c r="C63" s="9" t="s">
        <v>69</v>
      </c>
      <c r="D63" s="8" t="s">
        <v>86</v>
      </c>
      <c r="E63" s="8" t="s">
        <v>71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1157.9948089868635</v>
      </c>
      <c r="N63" s="6">
        <f t="shared" si="4"/>
        <v>1157.9948089868635</v>
      </c>
      <c r="O63" s="6">
        <f t="shared" si="1"/>
        <v>1157.9948089868635</v>
      </c>
      <c r="P63" s="6">
        <f t="shared" si="2"/>
        <v>1157.9948089868635</v>
      </c>
      <c r="Q63" s="6">
        <f t="shared" si="3"/>
        <v>1134.8349128071263</v>
      </c>
      <c r="R63" s="13"/>
    </row>
    <row r="64" spans="1:18" x14ac:dyDescent="0.25">
      <c r="A64" s="7"/>
      <c r="B64" s="8" t="s">
        <v>73</v>
      </c>
      <c r="C64" s="9" t="s">
        <v>69</v>
      </c>
      <c r="D64" s="8" t="s">
        <v>87</v>
      </c>
      <c r="E64" s="8" t="s">
        <v>71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771.99653932457568</v>
      </c>
      <c r="N64" s="6">
        <f t="shared" si="4"/>
        <v>771.99653932457568</v>
      </c>
      <c r="O64" s="6">
        <f t="shared" si="1"/>
        <v>771.99653932457568</v>
      </c>
      <c r="P64" s="6">
        <f t="shared" si="2"/>
        <v>771.99653932457568</v>
      </c>
      <c r="Q64" s="6">
        <f t="shared" si="3"/>
        <v>756.55660853808411</v>
      </c>
      <c r="R64" s="13"/>
    </row>
    <row r="65" spans="1:18" x14ac:dyDescent="0.25">
      <c r="A65" s="7"/>
      <c r="B65" s="8" t="s">
        <v>73</v>
      </c>
      <c r="C65" s="9" t="s">
        <v>69</v>
      </c>
      <c r="D65" s="8" t="s">
        <v>88</v>
      </c>
      <c r="E65" s="8" t="s">
        <v>71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385.99826966228784</v>
      </c>
      <c r="N65" s="6">
        <f t="shared" si="4"/>
        <v>385.99826966228784</v>
      </c>
      <c r="O65" s="6">
        <f t="shared" si="1"/>
        <v>385.99826966228784</v>
      </c>
      <c r="P65" s="6">
        <f t="shared" si="2"/>
        <v>385.99826966228784</v>
      </c>
      <c r="Q65" s="6">
        <f t="shared" si="3"/>
        <v>378.27830426904205</v>
      </c>
      <c r="R65" s="13"/>
    </row>
    <row r="66" spans="1:18" x14ac:dyDescent="0.25">
      <c r="A66" s="7"/>
      <c r="B66" s="8" t="s">
        <v>73</v>
      </c>
      <c r="C66" s="9" t="s">
        <v>69</v>
      </c>
      <c r="D66" s="8" t="s">
        <v>89</v>
      </c>
      <c r="E66" s="8" t="s">
        <v>71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192.99913483114392</v>
      </c>
      <c r="N66" s="6">
        <f t="shared" si="4"/>
        <v>192.99913483114392</v>
      </c>
      <c r="O66" s="6">
        <f t="shared" si="1"/>
        <v>192.99913483114392</v>
      </c>
      <c r="P66" s="6">
        <f t="shared" si="2"/>
        <v>192.99913483114392</v>
      </c>
      <c r="Q66" s="6">
        <f t="shared" si="3"/>
        <v>189.13915213452103</v>
      </c>
      <c r="R66" s="13"/>
    </row>
    <row r="67" spans="1:18" x14ac:dyDescent="0.25">
      <c r="A67" s="7"/>
      <c r="B67" s="8" t="s">
        <v>73</v>
      </c>
      <c r="C67" s="9" t="s">
        <v>69</v>
      </c>
      <c r="D67" s="8" t="s">
        <v>90</v>
      </c>
      <c r="E67" s="8" t="s">
        <v>71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3859.9826966228784</v>
      </c>
      <c r="N67" s="6">
        <f t="shared" si="4"/>
        <v>3859.9826966228784</v>
      </c>
      <c r="O67" s="6">
        <f t="shared" si="1"/>
        <v>3859.9826966228784</v>
      </c>
      <c r="P67" s="6">
        <f t="shared" si="2"/>
        <v>3859.9826966228784</v>
      </c>
      <c r="Q67" s="6">
        <f t="shared" si="3"/>
        <v>3782.7830426904206</v>
      </c>
      <c r="R67" s="13"/>
    </row>
    <row r="68" spans="1:18" x14ac:dyDescent="0.25">
      <c r="A68" s="7"/>
      <c r="B68" s="8" t="s">
        <v>73</v>
      </c>
      <c r="C68" s="9" t="s">
        <v>69</v>
      </c>
      <c r="D68" s="8" t="s">
        <v>91</v>
      </c>
      <c r="E68" s="8" t="s">
        <v>71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5982.9731797654613</v>
      </c>
      <c r="N68" s="6">
        <f t="shared" si="4"/>
        <v>5982.9731797654613</v>
      </c>
      <c r="O68" s="6">
        <f t="shared" si="1"/>
        <v>5982.9731797654613</v>
      </c>
      <c r="P68" s="6">
        <f t="shared" si="2"/>
        <v>5982.9731797654613</v>
      </c>
      <c r="Q68" s="6">
        <f t="shared" si="3"/>
        <v>5863.3137161701516</v>
      </c>
      <c r="R68" s="13"/>
    </row>
    <row r="69" spans="1:18" x14ac:dyDescent="0.25">
      <c r="A69" s="7"/>
      <c r="B69" s="8" t="s">
        <v>73</v>
      </c>
      <c r="C69" s="9" t="s">
        <v>69</v>
      </c>
      <c r="D69" s="8" t="s">
        <v>92</v>
      </c>
      <c r="E69" s="8" t="s">
        <v>71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7140.9679887523253</v>
      </c>
      <c r="N69" s="6">
        <f t="shared" si="4"/>
        <v>7140.9679887523253</v>
      </c>
      <c r="O69" s="6">
        <f t="shared" si="1"/>
        <v>7140.9679887523253</v>
      </c>
      <c r="P69" s="6">
        <f t="shared" si="2"/>
        <v>7140.9679887523253</v>
      </c>
      <c r="Q69" s="6">
        <f t="shared" si="3"/>
        <v>6998.1486289772783</v>
      </c>
      <c r="R69" s="13"/>
    </row>
    <row r="70" spans="1:18" x14ac:dyDescent="0.25">
      <c r="A70" s="7"/>
      <c r="B70" s="8" t="s">
        <v>73</v>
      </c>
      <c r="C70" s="9" t="s">
        <v>69</v>
      </c>
      <c r="D70" s="8" t="s">
        <v>93</v>
      </c>
      <c r="E70" s="8" t="s">
        <v>71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7526.9662584146126</v>
      </c>
      <c r="N70" s="6">
        <f t="shared" si="4"/>
        <v>7526.9662584146126</v>
      </c>
      <c r="O70" s="6">
        <f t="shared" si="1"/>
        <v>7526.9662584146126</v>
      </c>
      <c r="P70" s="6">
        <f t="shared" si="2"/>
        <v>7526.9662584146126</v>
      </c>
      <c r="Q70" s="6">
        <f t="shared" si="3"/>
        <v>7376.42693324632</v>
      </c>
      <c r="R70" s="13"/>
    </row>
    <row r="71" spans="1:18" x14ac:dyDescent="0.25">
      <c r="A71" s="7"/>
      <c r="B71" s="8" t="s">
        <v>73</v>
      </c>
      <c r="C71" s="9" t="s">
        <v>69</v>
      </c>
      <c r="D71" s="8" t="s">
        <v>94</v>
      </c>
      <c r="E71" s="8" t="s">
        <v>71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11772.947224699779</v>
      </c>
      <c r="N71" s="6">
        <f t="shared" si="4"/>
        <v>11772.947224699779</v>
      </c>
      <c r="O71" s="6">
        <f t="shared" si="1"/>
        <v>11772.947224699779</v>
      </c>
      <c r="P71" s="6">
        <f t="shared" si="2"/>
        <v>11772.947224699779</v>
      </c>
      <c r="Q71" s="6">
        <f t="shared" si="3"/>
        <v>11537.488280205784</v>
      </c>
      <c r="R71" s="13"/>
    </row>
    <row r="72" spans="1:18" x14ac:dyDescent="0.25">
      <c r="A72" s="7"/>
      <c r="B72" s="8">
        <v>768</v>
      </c>
      <c r="C72" s="9" t="s">
        <v>32</v>
      </c>
      <c r="D72" s="10" t="s">
        <v>95</v>
      </c>
      <c r="E72" s="10" t="s">
        <v>71</v>
      </c>
      <c r="F72" s="12">
        <v>4588.33</v>
      </c>
      <c r="G72" s="12">
        <v>0</v>
      </c>
      <c r="H72" s="12">
        <v>1313.64</v>
      </c>
      <c r="I72" s="12">
        <v>0</v>
      </c>
      <c r="J72" s="12">
        <v>943.16</v>
      </c>
      <c r="K72" s="12">
        <v>108.91</v>
      </c>
      <c r="L72" s="12">
        <v>0</v>
      </c>
      <c r="M72" s="12">
        <v>0</v>
      </c>
      <c r="N72" s="6">
        <f t="shared" si="4"/>
        <v>6954.04</v>
      </c>
      <c r="O72" s="6">
        <f t="shared" si="1"/>
        <v>6954.04</v>
      </c>
      <c r="P72" s="6">
        <f t="shared" si="2"/>
        <v>6954.04</v>
      </c>
      <c r="Q72" s="6">
        <f t="shared" si="3"/>
        <v>6814.9592000000002</v>
      </c>
      <c r="R72" s="13"/>
    </row>
    <row r="73" spans="1:18" x14ac:dyDescent="0.25">
      <c r="A73" s="7"/>
      <c r="B73" s="8">
        <v>786</v>
      </c>
      <c r="C73" s="9" t="s">
        <v>32</v>
      </c>
      <c r="D73" s="10" t="s">
        <v>96</v>
      </c>
      <c r="E73" s="10" t="s">
        <v>71</v>
      </c>
      <c r="F73" s="12">
        <v>6919.75</v>
      </c>
      <c r="G73" s="12">
        <v>0</v>
      </c>
      <c r="H73" s="12">
        <v>1005.66</v>
      </c>
      <c r="I73" s="12">
        <v>450.39</v>
      </c>
      <c r="J73" s="12">
        <v>910.85</v>
      </c>
      <c r="K73" s="12">
        <v>1309.3599999999999</v>
      </c>
      <c r="L73" s="12">
        <v>0</v>
      </c>
      <c r="M73" s="12">
        <v>0</v>
      </c>
      <c r="N73" s="6">
        <f t="shared" ref="N73:N100" si="5">SUM(F73:M73)</f>
        <v>10596.01</v>
      </c>
      <c r="O73" s="6">
        <f t="shared" ref="O73:O133" si="6">+N73</f>
        <v>10596.01</v>
      </c>
      <c r="P73" s="6">
        <f t="shared" ref="P73:P133" si="7">+N73</f>
        <v>10596.01</v>
      </c>
      <c r="Q73" s="6">
        <f t="shared" ref="Q73:Q133" si="8">+N73*0.98</f>
        <v>10384.0898</v>
      </c>
      <c r="R73" s="13"/>
    </row>
    <row r="74" spans="1:18" x14ac:dyDescent="0.25">
      <c r="A74" s="7"/>
      <c r="B74" s="8">
        <v>787</v>
      </c>
      <c r="C74" s="9" t="s">
        <v>32</v>
      </c>
      <c r="D74" s="10" t="s">
        <v>97</v>
      </c>
      <c r="E74" s="10" t="s">
        <v>71</v>
      </c>
      <c r="F74" s="12">
        <v>6919.69</v>
      </c>
      <c r="G74" s="12">
        <v>0</v>
      </c>
      <c r="H74" s="12">
        <v>1193.6600000000001</v>
      </c>
      <c r="I74" s="12">
        <v>157.51</v>
      </c>
      <c r="J74" s="12">
        <v>1321.51</v>
      </c>
      <c r="K74" s="12">
        <v>1125.71</v>
      </c>
      <c r="L74" s="12">
        <v>123.98</v>
      </c>
      <c r="M74" s="12">
        <v>123.98</v>
      </c>
      <c r="N74" s="6">
        <f t="shared" si="5"/>
        <v>10966.039999999997</v>
      </c>
      <c r="O74" s="6">
        <f t="shared" si="6"/>
        <v>10966.039999999997</v>
      </c>
      <c r="P74" s="6">
        <f t="shared" si="7"/>
        <v>10966.039999999997</v>
      </c>
      <c r="Q74" s="6">
        <f t="shared" si="8"/>
        <v>10746.719199999998</v>
      </c>
      <c r="R74" s="13"/>
    </row>
    <row r="75" spans="1:18" x14ac:dyDescent="0.25">
      <c r="A75" s="7"/>
      <c r="B75" s="8">
        <v>788</v>
      </c>
      <c r="C75" s="9" t="s">
        <v>32</v>
      </c>
      <c r="D75" s="10" t="s">
        <v>98</v>
      </c>
      <c r="E75" s="10" t="s">
        <v>71</v>
      </c>
      <c r="F75" s="12">
        <v>6076.47</v>
      </c>
      <c r="G75" s="12">
        <v>0</v>
      </c>
      <c r="H75" s="12">
        <v>614.22</v>
      </c>
      <c r="I75" s="12">
        <v>67.45</v>
      </c>
      <c r="J75" s="12">
        <v>626.36</v>
      </c>
      <c r="K75" s="12">
        <v>714.26</v>
      </c>
      <c r="L75" s="12">
        <v>0</v>
      </c>
      <c r="M75" s="12">
        <v>0</v>
      </c>
      <c r="N75" s="6">
        <f t="shared" si="5"/>
        <v>8098.76</v>
      </c>
      <c r="O75" s="6">
        <f t="shared" si="6"/>
        <v>8098.76</v>
      </c>
      <c r="P75" s="6">
        <f t="shared" si="7"/>
        <v>8098.76</v>
      </c>
      <c r="Q75" s="6">
        <f t="shared" si="8"/>
        <v>7936.7848000000004</v>
      </c>
      <c r="R75" s="13"/>
    </row>
    <row r="76" spans="1:18" x14ac:dyDescent="0.25">
      <c r="A76" s="7"/>
      <c r="B76" s="9">
        <v>795</v>
      </c>
      <c r="C76" s="9" t="s">
        <v>32</v>
      </c>
      <c r="D76" s="10" t="s">
        <v>99</v>
      </c>
      <c r="E76" s="10" t="s">
        <v>71</v>
      </c>
      <c r="F76" s="12">
        <v>2879</v>
      </c>
      <c r="G76" s="12">
        <v>0</v>
      </c>
      <c r="H76" s="12">
        <v>220.62</v>
      </c>
      <c r="I76" s="12">
        <v>0</v>
      </c>
      <c r="J76" s="12">
        <v>181.63</v>
      </c>
      <c r="K76" s="12">
        <v>45.28</v>
      </c>
      <c r="L76" s="12">
        <v>0</v>
      </c>
      <c r="M76" s="12">
        <v>176.56</v>
      </c>
      <c r="N76" s="6">
        <f t="shared" si="5"/>
        <v>3503.09</v>
      </c>
      <c r="O76" s="6">
        <f t="shared" si="6"/>
        <v>3503.09</v>
      </c>
      <c r="P76" s="6">
        <f t="shared" si="7"/>
        <v>3503.09</v>
      </c>
      <c r="Q76" s="6">
        <f t="shared" si="8"/>
        <v>3433.0282000000002</v>
      </c>
      <c r="R76" s="13"/>
    </row>
    <row r="77" spans="1:18" x14ac:dyDescent="0.25">
      <c r="A77" s="7"/>
      <c r="B77" s="8">
        <v>805</v>
      </c>
      <c r="C77" s="9" t="s">
        <v>32</v>
      </c>
      <c r="D77" s="10" t="s">
        <v>100</v>
      </c>
      <c r="E77" s="10" t="s">
        <v>71</v>
      </c>
      <c r="F77" s="12">
        <v>5278</v>
      </c>
      <c r="G77" s="12">
        <v>0</v>
      </c>
      <c r="H77" s="12">
        <v>1246.1300000000001</v>
      </c>
      <c r="I77" s="12">
        <v>0</v>
      </c>
      <c r="J77" s="12">
        <v>1286.0999999999999</v>
      </c>
      <c r="K77" s="12">
        <v>305.42</v>
      </c>
      <c r="L77" s="12">
        <v>0</v>
      </c>
      <c r="M77" s="12">
        <v>0</v>
      </c>
      <c r="N77" s="6">
        <f t="shared" si="5"/>
        <v>8115.65</v>
      </c>
      <c r="O77" s="6">
        <f t="shared" si="6"/>
        <v>8115.65</v>
      </c>
      <c r="P77" s="6">
        <f t="shared" si="7"/>
        <v>8115.65</v>
      </c>
      <c r="Q77" s="6">
        <f t="shared" si="8"/>
        <v>7953.3369999999995</v>
      </c>
      <c r="R77" s="13"/>
    </row>
    <row r="78" spans="1:18" x14ac:dyDescent="0.25">
      <c r="A78" s="7"/>
      <c r="B78" s="8">
        <v>806</v>
      </c>
      <c r="C78" s="9" t="s">
        <v>32</v>
      </c>
      <c r="D78" s="10" t="s">
        <v>101</v>
      </c>
      <c r="E78" s="10" t="s">
        <v>71</v>
      </c>
      <c r="F78" s="12">
        <v>4055.35</v>
      </c>
      <c r="G78" s="12">
        <v>0</v>
      </c>
      <c r="H78" s="12">
        <v>676.53</v>
      </c>
      <c r="I78" s="12">
        <v>43.64</v>
      </c>
      <c r="J78" s="12">
        <v>621.86</v>
      </c>
      <c r="K78" s="12">
        <v>204.37</v>
      </c>
      <c r="L78" s="12">
        <v>0</v>
      </c>
      <c r="M78" s="12">
        <v>0</v>
      </c>
      <c r="N78" s="6">
        <f t="shared" si="5"/>
        <v>5601.75</v>
      </c>
      <c r="O78" s="6">
        <f t="shared" si="6"/>
        <v>5601.75</v>
      </c>
      <c r="P78" s="6">
        <f t="shared" si="7"/>
        <v>5601.75</v>
      </c>
      <c r="Q78" s="6">
        <f t="shared" si="8"/>
        <v>5489.7150000000001</v>
      </c>
      <c r="R78" s="13"/>
    </row>
    <row r="79" spans="1:18" x14ac:dyDescent="0.25">
      <c r="A79" s="7"/>
      <c r="B79" s="8">
        <v>807</v>
      </c>
      <c r="C79" s="9" t="s">
        <v>32</v>
      </c>
      <c r="D79" s="10" t="s">
        <v>102</v>
      </c>
      <c r="E79" s="10" t="s">
        <v>71</v>
      </c>
      <c r="F79" s="12">
        <v>4434.84</v>
      </c>
      <c r="G79" s="12">
        <v>0</v>
      </c>
      <c r="H79" s="12">
        <v>679.93</v>
      </c>
      <c r="I79" s="12">
        <v>63.54</v>
      </c>
      <c r="J79" s="12">
        <v>628.45000000000005</v>
      </c>
      <c r="K79" s="12">
        <v>183.87</v>
      </c>
      <c r="L79" s="12">
        <v>0</v>
      </c>
      <c r="M79" s="12">
        <v>0</v>
      </c>
      <c r="N79" s="6">
        <f t="shared" si="5"/>
        <v>5990.63</v>
      </c>
      <c r="O79" s="6">
        <f t="shared" si="6"/>
        <v>5990.63</v>
      </c>
      <c r="P79" s="6">
        <f t="shared" si="7"/>
        <v>5990.63</v>
      </c>
      <c r="Q79" s="6">
        <f t="shared" si="8"/>
        <v>5870.8173999999999</v>
      </c>
      <c r="R79" s="13"/>
    </row>
    <row r="80" spans="1:18" x14ac:dyDescent="0.25">
      <c r="A80" s="7"/>
      <c r="B80" s="8">
        <v>54150</v>
      </c>
      <c r="C80" s="8" t="s">
        <v>19</v>
      </c>
      <c r="D80" s="8" t="s">
        <v>103</v>
      </c>
      <c r="E80" s="8" t="s">
        <v>71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578.99740449343176</v>
      </c>
      <c r="N80" s="6">
        <f t="shared" si="5"/>
        <v>578.99740449343176</v>
      </c>
      <c r="O80" s="6">
        <f t="shared" si="6"/>
        <v>578.99740449343176</v>
      </c>
      <c r="P80" s="6">
        <f t="shared" si="7"/>
        <v>578.99740449343176</v>
      </c>
      <c r="Q80" s="6">
        <f t="shared" si="8"/>
        <v>567.41745640356316</v>
      </c>
      <c r="R80" s="13"/>
    </row>
    <row r="81" spans="1:18" x14ac:dyDescent="0.25">
      <c r="A81" s="7"/>
      <c r="B81" s="8">
        <v>59020</v>
      </c>
      <c r="C81" s="8" t="s">
        <v>19</v>
      </c>
      <c r="D81" s="8" t="s">
        <v>104</v>
      </c>
      <c r="E81" s="8" t="s">
        <v>71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964.9956741557196</v>
      </c>
      <c r="N81" s="6">
        <f t="shared" si="5"/>
        <v>964.9956741557196</v>
      </c>
      <c r="O81" s="6">
        <f t="shared" si="6"/>
        <v>964.9956741557196</v>
      </c>
      <c r="P81" s="6">
        <f t="shared" si="7"/>
        <v>964.9956741557196</v>
      </c>
      <c r="Q81" s="6">
        <f t="shared" si="8"/>
        <v>945.69576067260516</v>
      </c>
      <c r="R81" s="13"/>
    </row>
    <row r="82" spans="1:18" x14ac:dyDescent="0.25">
      <c r="A82" s="7"/>
      <c r="B82" s="8">
        <v>59025</v>
      </c>
      <c r="C82" s="8" t="s">
        <v>19</v>
      </c>
      <c r="D82" s="8" t="s">
        <v>105</v>
      </c>
      <c r="E82" s="8" t="s">
        <v>71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964.9956741557196</v>
      </c>
      <c r="N82" s="6">
        <f t="shared" si="5"/>
        <v>964.9956741557196</v>
      </c>
      <c r="O82" s="6">
        <f t="shared" si="6"/>
        <v>964.9956741557196</v>
      </c>
      <c r="P82" s="6">
        <f t="shared" si="7"/>
        <v>964.9956741557196</v>
      </c>
      <c r="Q82" s="6">
        <f t="shared" si="8"/>
        <v>945.69576067260516</v>
      </c>
      <c r="R82" s="13"/>
    </row>
    <row r="83" spans="1:18" x14ac:dyDescent="0.25">
      <c r="A83" s="7" t="s">
        <v>23</v>
      </c>
      <c r="B83" s="8">
        <v>59400</v>
      </c>
      <c r="C83" s="8" t="s">
        <v>19</v>
      </c>
      <c r="D83" s="8" t="s">
        <v>106</v>
      </c>
      <c r="E83" s="8" t="s">
        <v>71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4631.9792359474541</v>
      </c>
      <c r="N83" s="6">
        <f t="shared" si="5"/>
        <v>4631.9792359474541</v>
      </c>
      <c r="O83" s="6">
        <f t="shared" si="6"/>
        <v>4631.9792359474541</v>
      </c>
      <c r="P83" s="6">
        <f t="shared" si="7"/>
        <v>4631.9792359474541</v>
      </c>
      <c r="Q83" s="6">
        <f t="shared" si="8"/>
        <v>4539.3396512285053</v>
      </c>
      <c r="R83" s="13"/>
    </row>
    <row r="84" spans="1:18" x14ac:dyDescent="0.25">
      <c r="A84" s="7" t="s">
        <v>23</v>
      </c>
      <c r="B84" s="8">
        <v>59510</v>
      </c>
      <c r="C84" s="8" t="s">
        <v>19</v>
      </c>
      <c r="D84" s="8" t="s">
        <v>107</v>
      </c>
      <c r="E84" s="8" t="s">
        <v>71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3473.9844269605906</v>
      </c>
      <c r="N84" s="6">
        <f t="shared" si="5"/>
        <v>3473.9844269605906</v>
      </c>
      <c r="O84" s="6">
        <f t="shared" si="6"/>
        <v>3473.9844269605906</v>
      </c>
      <c r="P84" s="6">
        <f t="shared" si="7"/>
        <v>3473.9844269605906</v>
      </c>
      <c r="Q84" s="6">
        <f t="shared" si="8"/>
        <v>3404.5047384213785</v>
      </c>
      <c r="R84" s="13"/>
    </row>
    <row r="85" spans="1:18" x14ac:dyDescent="0.25">
      <c r="A85" s="7" t="s">
        <v>23</v>
      </c>
      <c r="B85" s="8">
        <v>59610</v>
      </c>
      <c r="C85" s="8" t="s">
        <v>19</v>
      </c>
      <c r="D85" s="8" t="s">
        <v>108</v>
      </c>
      <c r="E85" s="8" t="s">
        <v>71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6175.9723145966054</v>
      </c>
      <c r="N85" s="6">
        <f t="shared" si="5"/>
        <v>6175.9723145966054</v>
      </c>
      <c r="O85" s="6">
        <f t="shared" si="6"/>
        <v>6175.9723145966054</v>
      </c>
      <c r="P85" s="6">
        <f t="shared" si="7"/>
        <v>6175.9723145966054</v>
      </c>
      <c r="Q85" s="6">
        <f t="shared" si="8"/>
        <v>6052.4528683046728</v>
      </c>
      <c r="R85" s="13"/>
    </row>
    <row r="86" spans="1:18" x14ac:dyDescent="0.25">
      <c r="A86" s="7"/>
      <c r="B86" s="8">
        <v>84030</v>
      </c>
      <c r="C86" s="8" t="s">
        <v>19</v>
      </c>
      <c r="D86" s="8" t="s">
        <v>109</v>
      </c>
      <c r="E86" s="8" t="s">
        <v>71</v>
      </c>
      <c r="F86" s="5">
        <v>0</v>
      </c>
      <c r="G86" s="5">
        <v>0</v>
      </c>
      <c r="H86" s="5">
        <v>0</v>
      </c>
      <c r="I86" s="5">
        <v>0</v>
      </c>
      <c r="J86" s="5">
        <v>73.2</v>
      </c>
      <c r="K86" s="5">
        <v>0</v>
      </c>
      <c r="L86" s="5">
        <v>0</v>
      </c>
      <c r="M86" s="5">
        <v>73.2</v>
      </c>
      <c r="N86" s="6">
        <f t="shared" si="5"/>
        <v>146.4</v>
      </c>
      <c r="O86" s="6">
        <f t="shared" si="6"/>
        <v>146.4</v>
      </c>
      <c r="P86" s="6">
        <f t="shared" si="7"/>
        <v>146.4</v>
      </c>
      <c r="Q86" s="6">
        <f t="shared" si="8"/>
        <v>143.47200000000001</v>
      </c>
      <c r="R86" s="13"/>
    </row>
    <row r="87" spans="1:18" x14ac:dyDescent="0.25">
      <c r="A87" s="7"/>
      <c r="B87" s="8">
        <v>99202</v>
      </c>
      <c r="C87" s="8" t="s">
        <v>19</v>
      </c>
      <c r="D87" s="8" t="s">
        <v>110</v>
      </c>
      <c r="E87" s="9" t="s">
        <v>111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141.88815253177805</v>
      </c>
      <c r="N87" s="4">
        <f t="shared" ref="N87:N88" si="9">SUM(F87:M87)</f>
        <v>141.88815253177805</v>
      </c>
      <c r="O87" s="6">
        <f t="shared" si="6"/>
        <v>141.88815253177805</v>
      </c>
      <c r="P87" s="6">
        <f t="shared" si="7"/>
        <v>141.88815253177805</v>
      </c>
      <c r="Q87" s="6">
        <f t="shared" si="8"/>
        <v>139.05038948114247</v>
      </c>
      <c r="R87" s="13"/>
    </row>
    <row r="88" spans="1:18" x14ac:dyDescent="0.25">
      <c r="A88" s="7"/>
      <c r="B88" s="8">
        <v>99202</v>
      </c>
      <c r="C88" s="8" t="s">
        <v>19</v>
      </c>
      <c r="D88" s="8" t="s">
        <v>112</v>
      </c>
      <c r="E88" s="9" t="s">
        <v>111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141.88815253177805</v>
      </c>
      <c r="N88" s="4">
        <f t="shared" si="9"/>
        <v>141.88815253177805</v>
      </c>
      <c r="O88" s="6">
        <f t="shared" si="6"/>
        <v>141.88815253177805</v>
      </c>
      <c r="P88" s="6">
        <f t="shared" si="7"/>
        <v>141.88815253177805</v>
      </c>
      <c r="Q88" s="6">
        <f t="shared" si="8"/>
        <v>139.05038948114247</v>
      </c>
      <c r="R88" s="13"/>
    </row>
    <row r="89" spans="1:18" x14ac:dyDescent="0.25">
      <c r="A89" s="7" t="s">
        <v>23</v>
      </c>
      <c r="B89" s="8">
        <v>99203</v>
      </c>
      <c r="C89" s="8" t="s">
        <v>19</v>
      </c>
      <c r="D89" s="8" t="s">
        <v>113</v>
      </c>
      <c r="E89" s="9" t="s">
        <v>111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189.18420337570407</v>
      </c>
      <c r="N89" s="6">
        <f t="shared" si="5"/>
        <v>189.18420337570407</v>
      </c>
      <c r="O89" s="6">
        <f t="shared" si="6"/>
        <v>189.18420337570407</v>
      </c>
      <c r="P89" s="6">
        <f t="shared" si="7"/>
        <v>189.18420337570407</v>
      </c>
      <c r="Q89" s="6">
        <f t="shared" si="8"/>
        <v>185.40051930818998</v>
      </c>
      <c r="R89" s="13"/>
    </row>
    <row r="90" spans="1:18" x14ac:dyDescent="0.25">
      <c r="A90" s="7" t="s">
        <v>23</v>
      </c>
      <c r="B90" s="8">
        <v>99204</v>
      </c>
      <c r="C90" s="8" t="s">
        <v>19</v>
      </c>
      <c r="D90" s="8" t="s">
        <v>114</v>
      </c>
      <c r="E90" s="9" t="s">
        <v>111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4">
        <v>236.4802542196301</v>
      </c>
      <c r="N90" s="6">
        <f t="shared" si="5"/>
        <v>236.4802542196301</v>
      </c>
      <c r="O90" s="6">
        <f t="shared" si="6"/>
        <v>236.4802542196301</v>
      </c>
      <c r="P90" s="6">
        <f t="shared" si="7"/>
        <v>236.4802542196301</v>
      </c>
      <c r="Q90" s="6">
        <f t="shared" si="8"/>
        <v>231.7506491352375</v>
      </c>
      <c r="R90" s="13"/>
    </row>
    <row r="91" spans="1:18" x14ac:dyDescent="0.25">
      <c r="A91" s="7" t="s">
        <v>23</v>
      </c>
      <c r="B91" s="8">
        <v>99205</v>
      </c>
      <c r="C91" s="8" t="s">
        <v>19</v>
      </c>
      <c r="D91" s="8" t="s">
        <v>115</v>
      </c>
      <c r="E91" s="9" t="s">
        <v>111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283.77630506355609</v>
      </c>
      <c r="N91" s="6">
        <f t="shared" si="5"/>
        <v>283.77630506355609</v>
      </c>
      <c r="O91" s="6">
        <f t="shared" si="6"/>
        <v>283.77630506355609</v>
      </c>
      <c r="P91" s="6">
        <f t="shared" si="7"/>
        <v>283.77630506355609</v>
      </c>
      <c r="Q91" s="6">
        <f t="shared" si="8"/>
        <v>278.10077896228495</v>
      </c>
      <c r="R91" s="13"/>
    </row>
    <row r="92" spans="1:18" x14ac:dyDescent="0.25">
      <c r="A92" s="7"/>
      <c r="B92" s="8">
        <v>99211</v>
      </c>
      <c r="C92" s="8" t="s">
        <v>19</v>
      </c>
      <c r="D92" s="8" t="s">
        <v>116</v>
      </c>
      <c r="E92" s="9" t="s">
        <v>111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94.592101687852036</v>
      </c>
      <c r="N92" s="6">
        <f t="shared" si="5"/>
        <v>94.592101687852036</v>
      </c>
      <c r="O92" s="6">
        <f t="shared" si="6"/>
        <v>94.592101687852036</v>
      </c>
      <c r="P92" s="6">
        <f t="shared" si="7"/>
        <v>94.592101687852036</v>
      </c>
      <c r="Q92" s="6">
        <f t="shared" si="8"/>
        <v>92.700259654094992</v>
      </c>
      <c r="R92" s="13"/>
    </row>
    <row r="93" spans="1:18" x14ac:dyDescent="0.25">
      <c r="A93" s="7"/>
      <c r="B93" s="8">
        <v>99212</v>
      </c>
      <c r="C93" s="8" t="s">
        <v>19</v>
      </c>
      <c r="D93" s="8" t="s">
        <v>117</v>
      </c>
      <c r="E93" s="9" t="s">
        <v>111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141.88815253177805</v>
      </c>
      <c r="N93" s="6">
        <f t="shared" si="5"/>
        <v>141.88815253177805</v>
      </c>
      <c r="O93" s="6">
        <f t="shared" si="6"/>
        <v>141.88815253177805</v>
      </c>
      <c r="P93" s="6">
        <f t="shared" si="7"/>
        <v>141.88815253177805</v>
      </c>
      <c r="Q93" s="6">
        <f t="shared" si="8"/>
        <v>139.05038948114247</v>
      </c>
      <c r="R93" s="13"/>
    </row>
    <row r="94" spans="1:18" x14ac:dyDescent="0.25">
      <c r="A94" s="7"/>
      <c r="B94" s="8">
        <v>99213</v>
      </c>
      <c r="C94" s="8" t="s">
        <v>19</v>
      </c>
      <c r="D94" s="8" t="s">
        <v>118</v>
      </c>
      <c r="E94" s="9" t="s">
        <v>111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189.18420337570407</v>
      </c>
      <c r="N94" s="6">
        <f t="shared" si="5"/>
        <v>189.18420337570407</v>
      </c>
      <c r="O94" s="6">
        <f t="shared" si="6"/>
        <v>189.18420337570407</v>
      </c>
      <c r="P94" s="6">
        <f t="shared" si="7"/>
        <v>189.18420337570407</v>
      </c>
      <c r="Q94" s="6">
        <f t="shared" si="8"/>
        <v>185.40051930818998</v>
      </c>
      <c r="R94" s="13"/>
    </row>
    <row r="95" spans="1:18" x14ac:dyDescent="0.25">
      <c r="A95" s="7"/>
      <c r="B95" s="8">
        <v>99214</v>
      </c>
      <c r="C95" s="8" t="s">
        <v>19</v>
      </c>
      <c r="D95" s="8" t="s">
        <v>119</v>
      </c>
      <c r="E95" s="9" t="s">
        <v>111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236.4802542196301</v>
      </c>
      <c r="N95" s="6">
        <f t="shared" si="5"/>
        <v>236.4802542196301</v>
      </c>
      <c r="O95" s="6">
        <f t="shared" si="6"/>
        <v>236.4802542196301</v>
      </c>
      <c r="P95" s="6">
        <f t="shared" si="7"/>
        <v>236.4802542196301</v>
      </c>
      <c r="Q95" s="6">
        <f t="shared" si="8"/>
        <v>231.7506491352375</v>
      </c>
      <c r="R95" s="13"/>
    </row>
    <row r="96" spans="1:18" x14ac:dyDescent="0.25">
      <c r="A96" s="7"/>
      <c r="B96" s="8">
        <v>99215</v>
      </c>
      <c r="C96" s="8" t="s">
        <v>19</v>
      </c>
      <c r="D96" s="8" t="s">
        <v>120</v>
      </c>
      <c r="E96" s="9" t="s">
        <v>111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283.77630506355609</v>
      </c>
      <c r="N96" s="6">
        <f t="shared" si="5"/>
        <v>283.77630506355609</v>
      </c>
      <c r="O96" s="6">
        <f t="shared" si="6"/>
        <v>283.77630506355609</v>
      </c>
      <c r="P96" s="6">
        <f t="shared" si="7"/>
        <v>283.77630506355609</v>
      </c>
      <c r="Q96" s="6">
        <f t="shared" si="8"/>
        <v>278.10077896228495</v>
      </c>
      <c r="R96" s="13"/>
    </row>
    <row r="97" spans="1:18" x14ac:dyDescent="0.25">
      <c r="A97" s="7" t="s">
        <v>23</v>
      </c>
      <c r="B97" s="8">
        <v>70450</v>
      </c>
      <c r="C97" s="8" t="s">
        <v>19</v>
      </c>
      <c r="D97" s="8" t="s">
        <v>121</v>
      </c>
      <c r="E97" s="8" t="s">
        <v>122</v>
      </c>
      <c r="F97" s="5">
        <v>0</v>
      </c>
      <c r="G97" s="5">
        <v>0</v>
      </c>
      <c r="H97" s="5">
        <v>0</v>
      </c>
      <c r="I97" s="5">
        <v>119.24552670130574</v>
      </c>
      <c r="J97" s="5">
        <v>0</v>
      </c>
      <c r="K97" s="5">
        <v>0</v>
      </c>
      <c r="L97" s="5">
        <v>0</v>
      </c>
      <c r="M97" s="5">
        <v>0</v>
      </c>
      <c r="N97" s="6">
        <f t="shared" si="5"/>
        <v>119.24552670130574</v>
      </c>
      <c r="O97" s="6">
        <f t="shared" si="6"/>
        <v>119.24552670130574</v>
      </c>
      <c r="P97" s="6">
        <f t="shared" si="7"/>
        <v>119.24552670130574</v>
      </c>
      <c r="Q97" s="6">
        <f t="shared" si="8"/>
        <v>116.86061616727962</v>
      </c>
      <c r="R97" s="13"/>
    </row>
    <row r="98" spans="1:18" x14ac:dyDescent="0.25">
      <c r="A98" s="7" t="s">
        <v>23</v>
      </c>
      <c r="B98" s="8">
        <v>70553</v>
      </c>
      <c r="C98" s="8" t="s">
        <v>19</v>
      </c>
      <c r="D98" s="8" t="s">
        <v>123</v>
      </c>
      <c r="E98" s="8" t="s">
        <v>122</v>
      </c>
      <c r="F98" s="5">
        <v>0</v>
      </c>
      <c r="G98" s="5">
        <v>0</v>
      </c>
      <c r="H98" s="5">
        <v>0</v>
      </c>
      <c r="I98" s="5">
        <v>712.42763444057607</v>
      </c>
      <c r="J98" s="5">
        <v>0</v>
      </c>
      <c r="K98" s="5">
        <v>0</v>
      </c>
      <c r="L98" s="5">
        <v>0</v>
      </c>
      <c r="M98" s="5">
        <v>0</v>
      </c>
      <c r="N98" s="6">
        <f t="shared" si="5"/>
        <v>712.42763444057607</v>
      </c>
      <c r="O98" s="6">
        <f t="shared" si="6"/>
        <v>712.42763444057607</v>
      </c>
      <c r="P98" s="6">
        <f t="shared" si="7"/>
        <v>712.42763444057607</v>
      </c>
      <c r="Q98" s="6">
        <f t="shared" si="8"/>
        <v>698.17908175176456</v>
      </c>
      <c r="R98" s="13"/>
    </row>
    <row r="99" spans="1:18" x14ac:dyDescent="0.25">
      <c r="A99" s="7" t="s">
        <v>23</v>
      </c>
      <c r="B99" s="8">
        <v>72110</v>
      </c>
      <c r="C99" s="8" t="s">
        <v>19</v>
      </c>
      <c r="D99" s="8" t="s">
        <v>124</v>
      </c>
      <c r="E99" s="8" t="s">
        <v>122</v>
      </c>
      <c r="F99" s="5">
        <v>0</v>
      </c>
      <c r="G99" s="5">
        <v>0</v>
      </c>
      <c r="H99" s="5">
        <v>0</v>
      </c>
      <c r="I99" s="5">
        <v>303.51782300174966</v>
      </c>
      <c r="J99" s="5">
        <v>0</v>
      </c>
      <c r="K99" s="5">
        <v>0</v>
      </c>
      <c r="L99" s="5">
        <v>0</v>
      </c>
      <c r="M99" s="5">
        <v>0</v>
      </c>
      <c r="N99" s="6">
        <f t="shared" si="5"/>
        <v>303.51782300174966</v>
      </c>
      <c r="O99" s="6">
        <f t="shared" si="6"/>
        <v>303.51782300174966</v>
      </c>
      <c r="P99" s="6">
        <f t="shared" si="7"/>
        <v>303.51782300174966</v>
      </c>
      <c r="Q99" s="6">
        <f t="shared" si="8"/>
        <v>297.44746654171468</v>
      </c>
      <c r="R99" s="13"/>
    </row>
    <row r="100" spans="1:18" x14ac:dyDescent="0.25">
      <c r="A100" s="7" t="s">
        <v>23</v>
      </c>
      <c r="B100" s="8">
        <v>72148</v>
      </c>
      <c r="C100" s="8" t="s">
        <v>19</v>
      </c>
      <c r="D100" s="8" t="s">
        <v>125</v>
      </c>
      <c r="E100" s="8" t="s">
        <v>122</v>
      </c>
      <c r="F100" s="5">
        <v>0</v>
      </c>
      <c r="G100" s="5">
        <v>0</v>
      </c>
      <c r="H100" s="5">
        <v>0</v>
      </c>
      <c r="I100" s="5">
        <v>404.35081954735398</v>
      </c>
      <c r="J100" s="5">
        <v>0</v>
      </c>
      <c r="K100" s="5">
        <v>0</v>
      </c>
      <c r="L100" s="5">
        <v>0</v>
      </c>
      <c r="M100" s="5">
        <v>0</v>
      </c>
      <c r="N100" s="6">
        <f t="shared" si="5"/>
        <v>404.35081954735398</v>
      </c>
      <c r="O100" s="6">
        <f t="shared" si="6"/>
        <v>404.35081954735398</v>
      </c>
      <c r="P100" s="6">
        <f t="shared" si="7"/>
        <v>404.35081954735398</v>
      </c>
      <c r="Q100" s="6">
        <f t="shared" si="8"/>
        <v>396.26380315640688</v>
      </c>
      <c r="R100" s="13"/>
    </row>
    <row r="101" spans="1:18" x14ac:dyDescent="0.25">
      <c r="A101" s="7" t="s">
        <v>23</v>
      </c>
      <c r="B101" s="8">
        <v>72193</v>
      </c>
      <c r="C101" s="8" t="s">
        <v>19</v>
      </c>
      <c r="D101" s="8" t="s">
        <v>126</v>
      </c>
      <c r="E101" s="8" t="s">
        <v>122</v>
      </c>
      <c r="F101" s="5">
        <v>0</v>
      </c>
      <c r="G101" s="5">
        <v>0</v>
      </c>
      <c r="H101" s="5">
        <v>0</v>
      </c>
      <c r="I101" s="5">
        <v>266.88284547435092</v>
      </c>
      <c r="J101" s="5">
        <v>0</v>
      </c>
      <c r="K101" s="5">
        <v>0</v>
      </c>
      <c r="L101" s="5">
        <v>0</v>
      </c>
      <c r="M101" s="5">
        <v>0</v>
      </c>
      <c r="N101" s="6">
        <f t="shared" ref="N101:N120" si="10">SUM(F101:M101)</f>
        <v>266.88284547435092</v>
      </c>
      <c r="O101" s="6">
        <f t="shared" si="6"/>
        <v>266.88284547435092</v>
      </c>
      <c r="P101" s="6">
        <f t="shared" si="7"/>
        <v>266.88284547435092</v>
      </c>
      <c r="Q101" s="6">
        <f t="shared" si="8"/>
        <v>261.54518856486391</v>
      </c>
      <c r="R101" s="13"/>
    </row>
    <row r="102" spans="1:18" x14ac:dyDescent="0.25">
      <c r="A102" s="7" t="s">
        <v>23</v>
      </c>
      <c r="B102" s="8">
        <v>73721</v>
      </c>
      <c r="C102" s="8" t="s">
        <v>19</v>
      </c>
      <c r="D102" s="8" t="s">
        <v>127</v>
      </c>
      <c r="E102" s="8" t="s">
        <v>122</v>
      </c>
      <c r="F102" s="5">
        <v>0</v>
      </c>
      <c r="G102" s="5">
        <v>0</v>
      </c>
      <c r="H102" s="5">
        <v>0</v>
      </c>
      <c r="I102" s="5">
        <v>452.48782187441992</v>
      </c>
      <c r="J102" s="5">
        <v>0</v>
      </c>
      <c r="K102" s="5">
        <v>0</v>
      </c>
      <c r="L102" s="5">
        <v>0</v>
      </c>
      <c r="M102" s="5">
        <v>0</v>
      </c>
      <c r="N102" s="6">
        <f t="shared" si="10"/>
        <v>452.48782187441992</v>
      </c>
      <c r="O102" s="6">
        <f t="shared" si="6"/>
        <v>452.48782187441992</v>
      </c>
      <c r="P102" s="6">
        <f t="shared" si="7"/>
        <v>452.48782187441992</v>
      </c>
      <c r="Q102" s="6">
        <f t="shared" si="8"/>
        <v>443.43806543693154</v>
      </c>
      <c r="R102" s="13"/>
    </row>
    <row r="103" spans="1:18" x14ac:dyDescent="0.25">
      <c r="A103" s="7" t="s">
        <v>23</v>
      </c>
      <c r="B103" s="8">
        <v>74177</v>
      </c>
      <c r="C103" s="8" t="s">
        <v>19</v>
      </c>
      <c r="D103" s="8" t="s">
        <v>128</v>
      </c>
      <c r="E103" s="8" t="s">
        <v>122</v>
      </c>
      <c r="F103" s="5">
        <v>0</v>
      </c>
      <c r="G103" s="5">
        <v>0</v>
      </c>
      <c r="H103" s="5">
        <v>0</v>
      </c>
      <c r="I103" s="5">
        <v>352.05822168956934</v>
      </c>
      <c r="J103" s="5">
        <v>0</v>
      </c>
      <c r="K103" s="5">
        <v>0</v>
      </c>
      <c r="L103" s="5">
        <v>0</v>
      </c>
      <c r="M103" s="5">
        <v>0</v>
      </c>
      <c r="N103" s="6">
        <f t="shared" si="10"/>
        <v>352.05822168956934</v>
      </c>
      <c r="O103" s="6">
        <f t="shared" si="6"/>
        <v>352.05822168956934</v>
      </c>
      <c r="P103" s="6">
        <f t="shared" si="7"/>
        <v>352.05822168956934</v>
      </c>
      <c r="Q103" s="6">
        <f t="shared" si="8"/>
        <v>345.01705725577796</v>
      </c>
      <c r="R103" s="13"/>
    </row>
    <row r="104" spans="1:18" x14ac:dyDescent="0.25">
      <c r="A104" s="7" t="s">
        <v>23</v>
      </c>
      <c r="B104" s="8">
        <v>76700</v>
      </c>
      <c r="C104" s="8" t="s">
        <v>19</v>
      </c>
      <c r="D104" s="8" t="s">
        <v>129</v>
      </c>
      <c r="E104" s="8" t="s">
        <v>122</v>
      </c>
      <c r="F104" s="5">
        <v>0</v>
      </c>
      <c r="G104" s="5">
        <v>0</v>
      </c>
      <c r="H104" s="5">
        <v>0</v>
      </c>
      <c r="I104" s="5">
        <v>775.65665878224911</v>
      </c>
      <c r="J104" s="5">
        <v>0</v>
      </c>
      <c r="K104" s="5">
        <v>0</v>
      </c>
      <c r="L104" s="5">
        <v>0</v>
      </c>
      <c r="M104" s="5">
        <v>0</v>
      </c>
      <c r="N104" s="6">
        <f t="shared" si="10"/>
        <v>775.65665878224911</v>
      </c>
      <c r="O104" s="6">
        <f t="shared" si="6"/>
        <v>775.65665878224911</v>
      </c>
      <c r="P104" s="6">
        <f t="shared" si="7"/>
        <v>775.65665878224911</v>
      </c>
      <c r="Q104" s="6">
        <f t="shared" si="8"/>
        <v>760.14352560660416</v>
      </c>
      <c r="R104" s="13"/>
    </row>
    <row r="105" spans="1:18" x14ac:dyDescent="0.25">
      <c r="A105" s="7" t="s">
        <v>23</v>
      </c>
      <c r="B105" s="8">
        <v>76830</v>
      </c>
      <c r="C105" s="8" t="s">
        <v>19</v>
      </c>
      <c r="D105" s="8" t="s">
        <v>130</v>
      </c>
      <c r="E105" s="8" t="s">
        <v>122</v>
      </c>
      <c r="F105" s="5">
        <v>0</v>
      </c>
      <c r="G105" s="5">
        <v>0</v>
      </c>
      <c r="H105" s="5">
        <v>0</v>
      </c>
      <c r="I105" s="5">
        <v>843.10506389374905</v>
      </c>
      <c r="J105" s="5">
        <v>0</v>
      </c>
      <c r="K105" s="5">
        <v>0</v>
      </c>
      <c r="L105" s="5">
        <v>0</v>
      </c>
      <c r="M105" s="5">
        <v>0</v>
      </c>
      <c r="N105" s="6">
        <f t="shared" si="10"/>
        <v>843.10506389374905</v>
      </c>
      <c r="O105" s="6">
        <f t="shared" si="6"/>
        <v>843.10506389374905</v>
      </c>
      <c r="P105" s="6">
        <f t="shared" si="7"/>
        <v>843.10506389374905</v>
      </c>
      <c r="Q105" s="6">
        <f t="shared" si="8"/>
        <v>826.24296261587403</v>
      </c>
      <c r="R105" s="13"/>
    </row>
    <row r="106" spans="1:18" x14ac:dyDescent="0.25">
      <c r="A106" s="7" t="s">
        <v>23</v>
      </c>
      <c r="B106" s="8">
        <v>80048</v>
      </c>
      <c r="C106" s="8" t="s">
        <v>19</v>
      </c>
      <c r="D106" s="8" t="s">
        <v>131</v>
      </c>
      <c r="E106" s="9" t="s">
        <v>132</v>
      </c>
      <c r="F106" s="5">
        <v>0</v>
      </c>
      <c r="G106" s="5">
        <v>0</v>
      </c>
      <c r="H106" s="5">
        <v>0</v>
      </c>
      <c r="I106" s="5">
        <v>0</v>
      </c>
      <c r="J106" s="5">
        <v>40.260000000000005</v>
      </c>
      <c r="K106" s="5">
        <v>0</v>
      </c>
      <c r="L106" s="5">
        <v>0</v>
      </c>
      <c r="M106" s="5">
        <v>0</v>
      </c>
      <c r="N106" s="6">
        <f t="shared" si="10"/>
        <v>40.260000000000005</v>
      </c>
      <c r="O106" s="6">
        <f t="shared" si="6"/>
        <v>40.260000000000005</v>
      </c>
      <c r="P106" s="6">
        <f t="shared" si="7"/>
        <v>40.260000000000005</v>
      </c>
      <c r="Q106" s="6">
        <f t="shared" si="8"/>
        <v>39.454800000000006</v>
      </c>
      <c r="R106" s="13"/>
    </row>
    <row r="107" spans="1:18" x14ac:dyDescent="0.25">
      <c r="A107" s="7" t="s">
        <v>23</v>
      </c>
      <c r="B107" s="8">
        <v>80053</v>
      </c>
      <c r="C107" s="8" t="s">
        <v>19</v>
      </c>
      <c r="D107" s="8" t="s">
        <v>133</v>
      </c>
      <c r="E107" s="9" t="s">
        <v>132</v>
      </c>
      <c r="F107" s="5">
        <v>0</v>
      </c>
      <c r="G107" s="5">
        <v>0</v>
      </c>
      <c r="H107" s="5">
        <v>0</v>
      </c>
      <c r="I107" s="5">
        <v>0</v>
      </c>
      <c r="J107" s="5">
        <v>54.900000000000006</v>
      </c>
      <c r="K107" s="5">
        <v>0</v>
      </c>
      <c r="L107" s="5">
        <v>0</v>
      </c>
      <c r="M107" s="5">
        <v>0</v>
      </c>
      <c r="N107" s="6">
        <f t="shared" si="10"/>
        <v>54.900000000000006</v>
      </c>
      <c r="O107" s="6">
        <f t="shared" si="6"/>
        <v>54.900000000000006</v>
      </c>
      <c r="P107" s="6">
        <f t="shared" si="7"/>
        <v>54.900000000000006</v>
      </c>
      <c r="Q107" s="6">
        <f t="shared" si="8"/>
        <v>53.802000000000007</v>
      </c>
      <c r="R107" s="13"/>
    </row>
    <row r="108" spans="1:18" x14ac:dyDescent="0.25">
      <c r="A108" s="7" t="s">
        <v>23</v>
      </c>
      <c r="B108" s="8">
        <v>80061</v>
      </c>
      <c r="C108" s="8" t="s">
        <v>19</v>
      </c>
      <c r="D108" s="8" t="s">
        <v>134</v>
      </c>
      <c r="E108" s="9" t="s">
        <v>132</v>
      </c>
      <c r="F108" s="5">
        <v>0</v>
      </c>
      <c r="G108" s="5">
        <v>0</v>
      </c>
      <c r="H108" s="5">
        <v>0</v>
      </c>
      <c r="I108" s="5">
        <v>0</v>
      </c>
      <c r="J108" s="5">
        <v>69.540000000000006</v>
      </c>
      <c r="K108" s="5">
        <v>0</v>
      </c>
      <c r="L108" s="5">
        <v>0</v>
      </c>
      <c r="M108" s="5">
        <v>0</v>
      </c>
      <c r="N108" s="6">
        <f t="shared" si="10"/>
        <v>69.540000000000006</v>
      </c>
      <c r="O108" s="6">
        <f t="shared" si="6"/>
        <v>69.540000000000006</v>
      </c>
      <c r="P108" s="6">
        <f t="shared" si="7"/>
        <v>69.540000000000006</v>
      </c>
      <c r="Q108" s="6">
        <f t="shared" si="8"/>
        <v>68.149200000000008</v>
      </c>
      <c r="R108" s="13"/>
    </row>
    <row r="109" spans="1:18" x14ac:dyDescent="0.25">
      <c r="A109" s="7" t="s">
        <v>23</v>
      </c>
      <c r="B109" s="8">
        <v>80069</v>
      </c>
      <c r="C109" s="8" t="s">
        <v>19</v>
      </c>
      <c r="D109" s="8" t="s">
        <v>135</v>
      </c>
      <c r="E109" s="9" t="s">
        <v>132</v>
      </c>
      <c r="F109" s="5">
        <v>0</v>
      </c>
      <c r="G109" s="5">
        <v>0</v>
      </c>
      <c r="H109" s="5">
        <v>0</v>
      </c>
      <c r="I109" s="5">
        <v>0</v>
      </c>
      <c r="J109" s="5">
        <v>43.92</v>
      </c>
      <c r="K109" s="5">
        <v>0</v>
      </c>
      <c r="L109" s="5">
        <v>0</v>
      </c>
      <c r="M109" s="5">
        <v>0</v>
      </c>
      <c r="N109" s="6">
        <f t="shared" si="10"/>
        <v>43.92</v>
      </c>
      <c r="O109" s="6">
        <f t="shared" si="6"/>
        <v>43.92</v>
      </c>
      <c r="P109" s="6">
        <f t="shared" si="7"/>
        <v>43.92</v>
      </c>
      <c r="Q109" s="6">
        <f t="shared" si="8"/>
        <v>43.041600000000003</v>
      </c>
      <c r="R109" s="13"/>
    </row>
    <row r="110" spans="1:18" x14ac:dyDescent="0.25">
      <c r="A110" s="7" t="s">
        <v>23</v>
      </c>
      <c r="B110" s="8">
        <v>80076</v>
      </c>
      <c r="C110" s="8" t="s">
        <v>19</v>
      </c>
      <c r="D110" s="8" t="s">
        <v>136</v>
      </c>
      <c r="E110" s="9" t="s">
        <v>132</v>
      </c>
      <c r="F110" s="5">
        <v>0</v>
      </c>
      <c r="G110" s="5">
        <v>0</v>
      </c>
      <c r="H110" s="5">
        <v>0</v>
      </c>
      <c r="I110" s="5">
        <v>0</v>
      </c>
      <c r="J110" s="5">
        <v>40.260000000000005</v>
      </c>
      <c r="K110" s="5">
        <v>0</v>
      </c>
      <c r="L110" s="5">
        <v>0</v>
      </c>
      <c r="M110" s="5">
        <v>0</v>
      </c>
      <c r="N110" s="6">
        <f t="shared" si="10"/>
        <v>40.260000000000005</v>
      </c>
      <c r="O110" s="6">
        <f t="shared" si="6"/>
        <v>40.260000000000005</v>
      </c>
      <c r="P110" s="6">
        <f t="shared" si="7"/>
        <v>40.260000000000005</v>
      </c>
      <c r="Q110" s="6">
        <f t="shared" si="8"/>
        <v>39.454800000000006</v>
      </c>
      <c r="R110" s="13"/>
    </row>
    <row r="111" spans="1:18" x14ac:dyDescent="0.25">
      <c r="A111" s="7" t="s">
        <v>23</v>
      </c>
      <c r="B111" s="8">
        <v>81001</v>
      </c>
      <c r="C111" s="8" t="s">
        <v>19</v>
      </c>
      <c r="D111" s="8" t="s">
        <v>137</v>
      </c>
      <c r="E111" s="9" t="s">
        <v>132</v>
      </c>
      <c r="F111" s="5">
        <v>0</v>
      </c>
      <c r="G111" s="5">
        <v>0</v>
      </c>
      <c r="H111" s="5">
        <v>0</v>
      </c>
      <c r="I111" s="5">
        <v>0</v>
      </c>
      <c r="J111" s="5">
        <v>32.94</v>
      </c>
      <c r="K111" s="5">
        <v>0</v>
      </c>
      <c r="L111" s="5">
        <v>0</v>
      </c>
      <c r="M111" s="5">
        <v>0</v>
      </c>
      <c r="N111" s="6">
        <f t="shared" si="10"/>
        <v>32.94</v>
      </c>
      <c r="O111" s="6">
        <f t="shared" si="6"/>
        <v>32.94</v>
      </c>
      <c r="P111" s="6">
        <f t="shared" si="7"/>
        <v>32.94</v>
      </c>
      <c r="Q111" s="6">
        <f t="shared" si="8"/>
        <v>32.281199999999998</v>
      </c>
      <c r="R111" s="13"/>
    </row>
    <row r="112" spans="1:18" x14ac:dyDescent="0.25">
      <c r="A112" s="7" t="s">
        <v>23</v>
      </c>
      <c r="B112" s="8">
        <v>81002</v>
      </c>
      <c r="C112" s="8" t="s">
        <v>19</v>
      </c>
      <c r="D112" s="8" t="s">
        <v>138</v>
      </c>
      <c r="E112" s="9" t="s">
        <v>132</v>
      </c>
      <c r="F112" s="5">
        <v>0</v>
      </c>
      <c r="G112" s="5">
        <v>0</v>
      </c>
      <c r="H112" s="5">
        <v>0</v>
      </c>
      <c r="I112" s="5">
        <v>0</v>
      </c>
      <c r="J112" s="5">
        <v>14.64</v>
      </c>
      <c r="K112" s="5">
        <v>0</v>
      </c>
      <c r="L112" s="5">
        <v>0</v>
      </c>
      <c r="M112" s="5">
        <v>0</v>
      </c>
      <c r="N112" s="6">
        <f t="shared" si="10"/>
        <v>14.64</v>
      </c>
      <c r="O112" s="6">
        <f t="shared" si="6"/>
        <v>14.64</v>
      </c>
      <c r="P112" s="6">
        <f t="shared" si="7"/>
        <v>14.64</v>
      </c>
      <c r="Q112" s="6">
        <f t="shared" si="8"/>
        <v>14.347200000000001</v>
      </c>
      <c r="R112" s="13"/>
    </row>
    <row r="113" spans="1:18" x14ac:dyDescent="0.25">
      <c r="A113" s="7" t="s">
        <v>23</v>
      </c>
      <c r="B113" s="8">
        <v>81003</v>
      </c>
      <c r="C113" s="8" t="s">
        <v>19</v>
      </c>
      <c r="D113" s="8" t="s">
        <v>139</v>
      </c>
      <c r="E113" s="9" t="s">
        <v>132</v>
      </c>
      <c r="F113" s="5">
        <v>0</v>
      </c>
      <c r="G113" s="5">
        <v>0</v>
      </c>
      <c r="H113" s="5">
        <v>0</v>
      </c>
      <c r="I113" s="5">
        <v>0</v>
      </c>
      <c r="J113" s="5">
        <v>14.64</v>
      </c>
      <c r="K113" s="5">
        <v>0</v>
      </c>
      <c r="L113" s="5">
        <v>0</v>
      </c>
      <c r="M113" s="5">
        <v>0</v>
      </c>
      <c r="N113" s="6">
        <f t="shared" si="10"/>
        <v>14.64</v>
      </c>
      <c r="O113" s="6">
        <f t="shared" si="6"/>
        <v>14.64</v>
      </c>
      <c r="P113" s="6">
        <f t="shared" si="7"/>
        <v>14.64</v>
      </c>
      <c r="Q113" s="6">
        <f t="shared" si="8"/>
        <v>14.347200000000001</v>
      </c>
      <c r="R113" s="13"/>
    </row>
    <row r="114" spans="1:18" x14ac:dyDescent="0.25">
      <c r="A114" s="7" t="s">
        <v>23</v>
      </c>
      <c r="B114" s="8">
        <v>84153</v>
      </c>
      <c r="C114" s="8" t="s">
        <v>19</v>
      </c>
      <c r="D114" s="8" t="s">
        <v>140</v>
      </c>
      <c r="E114" s="9" t="s">
        <v>132</v>
      </c>
      <c r="F114" s="5">
        <v>0</v>
      </c>
      <c r="G114" s="5">
        <v>0</v>
      </c>
      <c r="H114" s="5">
        <v>0</v>
      </c>
      <c r="I114" s="5">
        <v>0</v>
      </c>
      <c r="J114" s="5">
        <v>73.2</v>
      </c>
      <c r="K114" s="5">
        <v>0</v>
      </c>
      <c r="L114" s="5">
        <v>0</v>
      </c>
      <c r="M114" s="5">
        <v>0</v>
      </c>
      <c r="N114" s="6">
        <f t="shared" si="10"/>
        <v>73.2</v>
      </c>
      <c r="O114" s="6">
        <f t="shared" si="6"/>
        <v>73.2</v>
      </c>
      <c r="P114" s="6">
        <f t="shared" si="7"/>
        <v>73.2</v>
      </c>
      <c r="Q114" s="6">
        <f t="shared" si="8"/>
        <v>71.736000000000004</v>
      </c>
      <c r="R114" s="13"/>
    </row>
    <row r="115" spans="1:18" x14ac:dyDescent="0.25">
      <c r="A115" s="7" t="s">
        <v>23</v>
      </c>
      <c r="B115" s="8">
        <v>84154</v>
      </c>
      <c r="C115" s="8" t="s">
        <v>19</v>
      </c>
      <c r="D115" s="8" t="s">
        <v>141</v>
      </c>
      <c r="E115" s="9" t="s">
        <v>132</v>
      </c>
      <c r="F115" s="5">
        <v>0</v>
      </c>
      <c r="G115" s="5">
        <v>0</v>
      </c>
      <c r="H115" s="5">
        <v>0</v>
      </c>
      <c r="I115" s="5">
        <v>0</v>
      </c>
      <c r="J115" s="5">
        <v>91.5</v>
      </c>
      <c r="K115" s="5">
        <v>0</v>
      </c>
      <c r="L115" s="5">
        <v>0</v>
      </c>
      <c r="M115" s="5">
        <v>0</v>
      </c>
      <c r="N115" s="6">
        <f t="shared" si="10"/>
        <v>91.5</v>
      </c>
      <c r="O115" s="6">
        <f t="shared" si="6"/>
        <v>91.5</v>
      </c>
      <c r="P115" s="6">
        <f t="shared" si="7"/>
        <v>91.5</v>
      </c>
      <c r="Q115" s="6">
        <f t="shared" si="8"/>
        <v>89.67</v>
      </c>
      <c r="R115" s="13"/>
    </row>
    <row r="116" spans="1:18" x14ac:dyDescent="0.25">
      <c r="A116" s="7" t="s">
        <v>23</v>
      </c>
      <c r="B116" s="8">
        <v>84443</v>
      </c>
      <c r="C116" s="8" t="s">
        <v>19</v>
      </c>
      <c r="D116" s="8" t="s">
        <v>142</v>
      </c>
      <c r="E116" s="9" t="s">
        <v>132</v>
      </c>
      <c r="F116" s="5">
        <v>0</v>
      </c>
      <c r="G116" s="5">
        <v>0</v>
      </c>
      <c r="H116" s="5">
        <v>0</v>
      </c>
      <c r="I116" s="5">
        <v>0</v>
      </c>
      <c r="J116" s="5">
        <v>54.900000000000006</v>
      </c>
      <c r="K116" s="5">
        <v>0</v>
      </c>
      <c r="L116" s="5">
        <v>0</v>
      </c>
      <c r="M116" s="5">
        <v>0</v>
      </c>
      <c r="N116" s="6">
        <f t="shared" si="10"/>
        <v>54.900000000000006</v>
      </c>
      <c r="O116" s="6">
        <f t="shared" si="6"/>
        <v>54.900000000000006</v>
      </c>
      <c r="P116" s="6">
        <f t="shared" si="7"/>
        <v>54.900000000000006</v>
      </c>
      <c r="Q116" s="6">
        <f t="shared" si="8"/>
        <v>53.802000000000007</v>
      </c>
      <c r="R116" s="13"/>
    </row>
    <row r="117" spans="1:18" x14ac:dyDescent="0.25">
      <c r="A117" s="7" t="s">
        <v>23</v>
      </c>
      <c r="B117" s="8">
        <v>85025</v>
      </c>
      <c r="C117" s="8" t="s">
        <v>19</v>
      </c>
      <c r="D117" s="8" t="s">
        <v>143</v>
      </c>
      <c r="E117" s="9" t="s">
        <v>132</v>
      </c>
      <c r="F117" s="5">
        <v>0</v>
      </c>
      <c r="G117" s="5">
        <v>0</v>
      </c>
      <c r="H117" s="5">
        <v>0</v>
      </c>
      <c r="I117" s="5">
        <v>0</v>
      </c>
      <c r="J117" s="5">
        <v>36.6</v>
      </c>
      <c r="K117" s="5">
        <v>0</v>
      </c>
      <c r="L117" s="5">
        <v>0</v>
      </c>
      <c r="M117" s="5">
        <v>0</v>
      </c>
      <c r="N117" s="6">
        <f t="shared" si="10"/>
        <v>36.6</v>
      </c>
      <c r="O117" s="6">
        <f t="shared" si="6"/>
        <v>36.6</v>
      </c>
      <c r="P117" s="6">
        <f t="shared" si="7"/>
        <v>36.6</v>
      </c>
      <c r="Q117" s="6">
        <f t="shared" si="8"/>
        <v>35.868000000000002</v>
      </c>
      <c r="R117" s="13"/>
    </row>
    <row r="118" spans="1:18" x14ac:dyDescent="0.25">
      <c r="A118" s="7" t="s">
        <v>23</v>
      </c>
      <c r="B118" s="8">
        <v>85027</v>
      </c>
      <c r="C118" s="8" t="s">
        <v>19</v>
      </c>
      <c r="D118" s="8" t="s">
        <v>144</v>
      </c>
      <c r="E118" s="9" t="s">
        <v>132</v>
      </c>
      <c r="F118" s="5">
        <v>0</v>
      </c>
      <c r="G118" s="5">
        <v>0</v>
      </c>
      <c r="H118" s="5">
        <v>0</v>
      </c>
      <c r="I118" s="5">
        <v>0</v>
      </c>
      <c r="J118" s="5">
        <v>29.28</v>
      </c>
      <c r="K118" s="5">
        <v>0</v>
      </c>
      <c r="L118" s="5">
        <v>0</v>
      </c>
      <c r="M118" s="5">
        <v>0</v>
      </c>
      <c r="N118" s="6">
        <f t="shared" si="10"/>
        <v>29.28</v>
      </c>
      <c r="O118" s="6">
        <f t="shared" si="6"/>
        <v>29.28</v>
      </c>
      <c r="P118" s="6">
        <f t="shared" si="7"/>
        <v>29.28</v>
      </c>
      <c r="Q118" s="6">
        <f t="shared" si="8"/>
        <v>28.694400000000002</v>
      </c>
      <c r="R118" s="13"/>
    </row>
    <row r="119" spans="1:18" x14ac:dyDescent="0.25">
      <c r="A119" s="7" t="s">
        <v>23</v>
      </c>
      <c r="B119" s="8">
        <v>85610</v>
      </c>
      <c r="C119" s="8" t="s">
        <v>19</v>
      </c>
      <c r="D119" s="8" t="s">
        <v>145</v>
      </c>
      <c r="E119" s="9" t="s">
        <v>132</v>
      </c>
      <c r="F119" s="5">
        <v>0</v>
      </c>
      <c r="G119" s="5">
        <v>0</v>
      </c>
      <c r="H119" s="5">
        <v>0</v>
      </c>
      <c r="I119" s="5">
        <v>0</v>
      </c>
      <c r="J119" s="5">
        <v>29.28</v>
      </c>
      <c r="K119" s="5">
        <v>0</v>
      </c>
      <c r="L119" s="5">
        <v>0</v>
      </c>
      <c r="M119" s="5">
        <v>0</v>
      </c>
      <c r="N119" s="6">
        <f t="shared" si="10"/>
        <v>29.28</v>
      </c>
      <c r="O119" s="6">
        <f t="shared" si="6"/>
        <v>29.28</v>
      </c>
      <c r="P119" s="6">
        <f t="shared" si="7"/>
        <v>29.28</v>
      </c>
      <c r="Q119" s="6">
        <f t="shared" si="8"/>
        <v>28.694400000000002</v>
      </c>
      <c r="R119" s="13"/>
    </row>
    <row r="120" spans="1:18" x14ac:dyDescent="0.25">
      <c r="A120" s="7" t="s">
        <v>23</v>
      </c>
      <c r="B120" s="8">
        <v>85730</v>
      </c>
      <c r="C120" s="8" t="s">
        <v>19</v>
      </c>
      <c r="D120" s="9" t="s">
        <v>146</v>
      </c>
      <c r="E120" s="9" t="s">
        <v>132</v>
      </c>
      <c r="F120" s="5">
        <v>0</v>
      </c>
      <c r="G120" s="5">
        <v>0</v>
      </c>
      <c r="H120" s="5">
        <v>0</v>
      </c>
      <c r="I120" s="5">
        <v>0</v>
      </c>
      <c r="J120" s="5">
        <v>29.28</v>
      </c>
      <c r="K120" s="5">
        <v>0</v>
      </c>
      <c r="L120" s="5">
        <v>0</v>
      </c>
      <c r="M120" s="5">
        <v>0</v>
      </c>
      <c r="N120" s="6">
        <f t="shared" si="10"/>
        <v>29.28</v>
      </c>
      <c r="O120" s="6">
        <f t="shared" si="6"/>
        <v>29.28</v>
      </c>
      <c r="P120" s="6">
        <f t="shared" si="7"/>
        <v>29.28</v>
      </c>
      <c r="Q120" s="6">
        <f t="shared" si="8"/>
        <v>28.694400000000002</v>
      </c>
      <c r="R120" s="13"/>
    </row>
    <row r="121" spans="1:18" x14ac:dyDescent="0.25">
      <c r="A121" s="7"/>
      <c r="B121" s="8">
        <v>99202</v>
      </c>
      <c r="C121" s="8" t="s">
        <v>19</v>
      </c>
      <c r="D121" s="8" t="s">
        <v>147</v>
      </c>
      <c r="E121" s="9" t="s">
        <v>148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141.88815253177805</v>
      </c>
      <c r="N121" s="4">
        <f t="shared" ref="N121:N122" si="11">SUM(F121:M121)</f>
        <v>141.88815253177805</v>
      </c>
      <c r="O121" s="6">
        <f t="shared" si="6"/>
        <v>141.88815253177805</v>
      </c>
      <c r="P121" s="6">
        <f t="shared" si="7"/>
        <v>141.88815253177805</v>
      </c>
      <c r="Q121" s="6">
        <f t="shared" si="8"/>
        <v>139.05038948114247</v>
      </c>
      <c r="R121" s="13"/>
    </row>
    <row r="122" spans="1:18" x14ac:dyDescent="0.25">
      <c r="A122" s="7"/>
      <c r="B122" s="8">
        <v>99202</v>
      </c>
      <c r="C122" s="8" t="s">
        <v>19</v>
      </c>
      <c r="D122" s="8" t="s">
        <v>149</v>
      </c>
      <c r="E122" s="9" t="s">
        <v>148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141.88815253177805</v>
      </c>
      <c r="N122" s="4">
        <f t="shared" si="11"/>
        <v>141.88815253177805</v>
      </c>
      <c r="O122" s="6">
        <f t="shared" si="6"/>
        <v>141.88815253177805</v>
      </c>
      <c r="P122" s="6">
        <f t="shared" si="7"/>
        <v>141.88815253177805</v>
      </c>
      <c r="Q122" s="6">
        <f t="shared" si="8"/>
        <v>139.05038948114247</v>
      </c>
      <c r="R122" s="13"/>
    </row>
    <row r="123" spans="1:18" x14ac:dyDescent="0.25">
      <c r="A123" s="7" t="s">
        <v>23</v>
      </c>
      <c r="B123" s="8">
        <v>99203</v>
      </c>
      <c r="C123" s="8" t="s">
        <v>19</v>
      </c>
      <c r="D123" s="8" t="s">
        <v>150</v>
      </c>
      <c r="E123" s="9" t="s">
        <v>148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189.18420337570407</v>
      </c>
      <c r="N123" s="6">
        <f t="shared" ref="N123:N124" si="12">SUM(F123:M123)</f>
        <v>189.18420337570407</v>
      </c>
      <c r="O123" s="6">
        <f t="shared" si="6"/>
        <v>189.18420337570407</v>
      </c>
      <c r="P123" s="6">
        <f t="shared" si="7"/>
        <v>189.18420337570407</v>
      </c>
      <c r="Q123" s="6">
        <f t="shared" si="8"/>
        <v>185.40051930818998</v>
      </c>
      <c r="R123" s="13"/>
    </row>
    <row r="124" spans="1:18" x14ac:dyDescent="0.25">
      <c r="A124" s="7" t="s">
        <v>23</v>
      </c>
      <c r="B124" s="8">
        <v>99204</v>
      </c>
      <c r="C124" s="8" t="s">
        <v>19</v>
      </c>
      <c r="D124" s="8" t="s">
        <v>151</v>
      </c>
      <c r="E124" s="9" t="s">
        <v>148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4">
        <v>236.4802542196301</v>
      </c>
      <c r="N124" s="6">
        <f t="shared" si="12"/>
        <v>236.4802542196301</v>
      </c>
      <c r="O124" s="6">
        <f t="shared" si="6"/>
        <v>236.4802542196301</v>
      </c>
      <c r="P124" s="6">
        <f t="shared" si="7"/>
        <v>236.4802542196301</v>
      </c>
      <c r="Q124" s="6">
        <f t="shared" si="8"/>
        <v>231.7506491352375</v>
      </c>
      <c r="R124" s="13"/>
    </row>
    <row r="125" spans="1:18" x14ac:dyDescent="0.25">
      <c r="A125" s="7" t="s">
        <v>23</v>
      </c>
      <c r="B125" s="8">
        <v>99205</v>
      </c>
      <c r="C125" s="8" t="s">
        <v>19</v>
      </c>
      <c r="D125" s="8" t="s">
        <v>152</v>
      </c>
      <c r="E125" s="9" t="s">
        <v>148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283.77630506355609</v>
      </c>
      <c r="N125" s="4">
        <f>VLOOKUP(B125,[1]IatricBarChargeMasterDownload!$F:$G,2,0)</f>
        <v>236.56</v>
      </c>
      <c r="O125" s="6">
        <f t="shared" si="6"/>
        <v>236.56</v>
      </c>
      <c r="P125" s="6">
        <f t="shared" si="7"/>
        <v>236.56</v>
      </c>
      <c r="Q125" s="6">
        <f t="shared" si="8"/>
        <v>231.8288</v>
      </c>
      <c r="R125" s="13"/>
    </row>
    <row r="126" spans="1:18" x14ac:dyDescent="0.25">
      <c r="A126" s="7"/>
      <c r="B126" s="8">
        <v>99211</v>
      </c>
      <c r="C126" s="8" t="s">
        <v>19</v>
      </c>
      <c r="D126" s="8" t="s">
        <v>153</v>
      </c>
      <c r="E126" s="9" t="s">
        <v>148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94.592101687852036</v>
      </c>
      <c r="N126" s="6">
        <f t="shared" ref="N126:N130" si="13">SUM(F126:M126)</f>
        <v>94.592101687852036</v>
      </c>
      <c r="O126" s="6">
        <f t="shared" si="6"/>
        <v>94.592101687852036</v>
      </c>
      <c r="P126" s="6">
        <f t="shared" si="7"/>
        <v>94.592101687852036</v>
      </c>
      <c r="Q126" s="6">
        <f t="shared" si="8"/>
        <v>92.700259654094992</v>
      </c>
      <c r="R126" s="13"/>
    </row>
    <row r="127" spans="1:18" x14ac:dyDescent="0.25">
      <c r="A127" s="7"/>
      <c r="B127" s="8">
        <v>99212</v>
      </c>
      <c r="C127" s="8" t="s">
        <v>19</v>
      </c>
      <c r="D127" s="8" t="s">
        <v>154</v>
      </c>
      <c r="E127" s="9" t="s">
        <v>148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141.88815253177805</v>
      </c>
      <c r="N127" s="6">
        <f t="shared" si="13"/>
        <v>141.88815253177805</v>
      </c>
      <c r="O127" s="6">
        <f t="shared" si="6"/>
        <v>141.88815253177805</v>
      </c>
      <c r="P127" s="6">
        <f t="shared" si="7"/>
        <v>141.88815253177805</v>
      </c>
      <c r="Q127" s="6">
        <f t="shared" si="8"/>
        <v>139.05038948114247</v>
      </c>
      <c r="R127" s="13"/>
    </row>
    <row r="128" spans="1:18" x14ac:dyDescent="0.25">
      <c r="A128" s="7"/>
      <c r="B128" s="8">
        <v>99213</v>
      </c>
      <c r="C128" s="8" t="s">
        <v>19</v>
      </c>
      <c r="D128" s="8" t="s">
        <v>155</v>
      </c>
      <c r="E128" s="9" t="s">
        <v>148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189.18420337570407</v>
      </c>
      <c r="N128" s="6">
        <f t="shared" si="13"/>
        <v>189.18420337570407</v>
      </c>
      <c r="O128" s="6">
        <f t="shared" si="6"/>
        <v>189.18420337570407</v>
      </c>
      <c r="P128" s="6">
        <f t="shared" si="7"/>
        <v>189.18420337570407</v>
      </c>
      <c r="Q128" s="6">
        <f t="shared" si="8"/>
        <v>185.40051930818998</v>
      </c>
      <c r="R128" s="13"/>
    </row>
    <row r="129" spans="1:18" x14ac:dyDescent="0.25">
      <c r="A129" s="7"/>
      <c r="B129" s="8">
        <v>99214</v>
      </c>
      <c r="C129" s="8" t="s">
        <v>19</v>
      </c>
      <c r="D129" s="8" t="s">
        <v>156</v>
      </c>
      <c r="E129" s="9" t="s">
        <v>148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236.4802542196301</v>
      </c>
      <c r="N129" s="6">
        <f t="shared" si="13"/>
        <v>236.4802542196301</v>
      </c>
      <c r="O129" s="6">
        <f t="shared" si="6"/>
        <v>236.4802542196301</v>
      </c>
      <c r="P129" s="6">
        <f t="shared" si="7"/>
        <v>236.4802542196301</v>
      </c>
      <c r="Q129" s="6">
        <f t="shared" si="8"/>
        <v>231.7506491352375</v>
      </c>
      <c r="R129" s="13"/>
    </row>
    <row r="130" spans="1:18" x14ac:dyDescent="0.25">
      <c r="A130" s="7"/>
      <c r="B130" s="8">
        <v>99215</v>
      </c>
      <c r="C130" s="8" t="s">
        <v>19</v>
      </c>
      <c r="D130" s="8" t="s">
        <v>157</v>
      </c>
      <c r="E130" s="9" t="s">
        <v>148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283.77630506355609</v>
      </c>
      <c r="N130" s="6">
        <f t="shared" si="13"/>
        <v>283.77630506355609</v>
      </c>
      <c r="O130" s="6">
        <f t="shared" si="6"/>
        <v>283.77630506355609</v>
      </c>
      <c r="P130" s="6">
        <f t="shared" si="7"/>
        <v>283.77630506355609</v>
      </c>
      <c r="Q130" s="6">
        <f t="shared" si="8"/>
        <v>278.10077896228495</v>
      </c>
      <c r="R130" s="13"/>
    </row>
    <row r="131" spans="1:18" x14ac:dyDescent="0.25">
      <c r="A131" s="7" t="s">
        <v>23</v>
      </c>
      <c r="B131" s="8">
        <v>97110</v>
      </c>
      <c r="C131" s="8" t="s">
        <v>19</v>
      </c>
      <c r="D131" s="8" t="s">
        <v>158</v>
      </c>
      <c r="E131" s="9" t="s">
        <v>159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90.143363152586133</v>
      </c>
      <c r="N131" s="4">
        <f>M131</f>
        <v>90.143363152586133</v>
      </c>
      <c r="O131" s="6">
        <f t="shared" si="6"/>
        <v>90.143363152586133</v>
      </c>
      <c r="P131" s="6">
        <f t="shared" si="7"/>
        <v>90.143363152586133</v>
      </c>
      <c r="Q131" s="6">
        <f t="shared" si="8"/>
        <v>88.340495889534409</v>
      </c>
      <c r="R131" s="13"/>
    </row>
    <row r="132" spans="1:18" x14ac:dyDescent="0.25">
      <c r="A132" s="7"/>
      <c r="B132" s="8">
        <v>90791</v>
      </c>
      <c r="C132" s="8" t="s">
        <v>19</v>
      </c>
      <c r="D132" s="8" t="s">
        <v>160</v>
      </c>
      <c r="E132" s="9" t="s">
        <v>161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93.611843323252771</v>
      </c>
      <c r="N132" s="4">
        <f t="shared" ref="N132:N148" si="14">M132</f>
        <v>93.611843323252771</v>
      </c>
      <c r="O132" s="6">
        <f t="shared" si="6"/>
        <v>93.611843323252771</v>
      </c>
      <c r="P132" s="6">
        <f t="shared" si="7"/>
        <v>93.611843323252771</v>
      </c>
      <c r="Q132" s="6">
        <f t="shared" si="8"/>
        <v>91.739606456787712</v>
      </c>
      <c r="R132" s="13"/>
    </row>
    <row r="133" spans="1:18" x14ac:dyDescent="0.25">
      <c r="A133" s="7" t="s">
        <v>23</v>
      </c>
      <c r="B133" s="8">
        <v>90832</v>
      </c>
      <c r="C133" s="8" t="s">
        <v>19</v>
      </c>
      <c r="D133" s="8" t="s">
        <v>162</v>
      </c>
      <c r="E133" s="9" t="s">
        <v>161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93.611843323252771</v>
      </c>
      <c r="N133" s="4">
        <f t="shared" si="14"/>
        <v>93.611843323252771</v>
      </c>
      <c r="O133" s="6">
        <f t="shared" si="6"/>
        <v>93.611843323252771</v>
      </c>
      <c r="P133" s="6">
        <f t="shared" si="7"/>
        <v>93.611843323252771</v>
      </c>
      <c r="Q133" s="6">
        <f t="shared" si="8"/>
        <v>91.739606456787712</v>
      </c>
      <c r="R133" s="13"/>
    </row>
    <row r="134" spans="1:18" x14ac:dyDescent="0.25">
      <c r="A134" s="7" t="s">
        <v>23</v>
      </c>
      <c r="B134" s="8">
        <v>90834</v>
      </c>
      <c r="C134" s="8" t="s">
        <v>19</v>
      </c>
      <c r="D134" s="8" t="s">
        <v>163</v>
      </c>
      <c r="E134" s="9" t="s">
        <v>161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93.611843323252771</v>
      </c>
      <c r="N134" s="4">
        <f t="shared" si="14"/>
        <v>93.611843323252771</v>
      </c>
      <c r="O134" s="6">
        <f t="shared" ref="O134:O151" si="15">+N134</f>
        <v>93.611843323252771</v>
      </c>
      <c r="P134" s="6">
        <f t="shared" ref="P134:P151" si="16">+N134</f>
        <v>93.611843323252771</v>
      </c>
      <c r="Q134" s="6">
        <f t="shared" ref="Q134:Q151" si="17">+N134*0.98</f>
        <v>91.739606456787712</v>
      </c>
      <c r="R134" s="13"/>
    </row>
    <row r="135" spans="1:18" x14ac:dyDescent="0.25">
      <c r="A135" s="7" t="s">
        <v>23</v>
      </c>
      <c r="B135" s="8">
        <v>90837</v>
      </c>
      <c r="C135" s="8" t="s">
        <v>19</v>
      </c>
      <c r="D135" s="8" t="s">
        <v>164</v>
      </c>
      <c r="E135" s="9" t="s">
        <v>161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93.611843323252771</v>
      </c>
      <c r="N135" s="4">
        <f t="shared" si="14"/>
        <v>93.611843323252771</v>
      </c>
      <c r="O135" s="6">
        <f t="shared" si="15"/>
        <v>93.611843323252771</v>
      </c>
      <c r="P135" s="6">
        <f t="shared" si="16"/>
        <v>93.611843323252771</v>
      </c>
      <c r="Q135" s="6">
        <f t="shared" si="17"/>
        <v>91.739606456787712</v>
      </c>
      <c r="R135" s="13"/>
    </row>
    <row r="136" spans="1:18" x14ac:dyDescent="0.25">
      <c r="A136" s="7" t="s">
        <v>23</v>
      </c>
      <c r="B136" s="8">
        <v>90846</v>
      </c>
      <c r="C136" s="8" t="s">
        <v>19</v>
      </c>
      <c r="D136" s="8" t="s">
        <v>165</v>
      </c>
      <c r="E136" s="9" t="s">
        <v>161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93.611843323252771</v>
      </c>
      <c r="N136" s="4">
        <f t="shared" si="14"/>
        <v>93.611843323252771</v>
      </c>
      <c r="O136" s="6">
        <f t="shared" si="15"/>
        <v>93.611843323252771</v>
      </c>
      <c r="P136" s="6">
        <f t="shared" si="16"/>
        <v>93.611843323252771</v>
      </c>
      <c r="Q136" s="6">
        <f t="shared" si="17"/>
        <v>91.739606456787712</v>
      </c>
      <c r="R136" s="13"/>
    </row>
    <row r="137" spans="1:18" x14ac:dyDescent="0.25">
      <c r="A137" s="7" t="s">
        <v>23</v>
      </c>
      <c r="B137" s="8">
        <v>90847</v>
      </c>
      <c r="C137" s="8" t="s">
        <v>19</v>
      </c>
      <c r="D137" s="8" t="s">
        <v>166</v>
      </c>
      <c r="E137" s="9" t="s">
        <v>161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93.611843323252771</v>
      </c>
      <c r="N137" s="4">
        <f t="shared" si="14"/>
        <v>93.611843323252771</v>
      </c>
      <c r="O137" s="6">
        <f t="shared" si="15"/>
        <v>93.611843323252771</v>
      </c>
      <c r="P137" s="6">
        <f t="shared" si="16"/>
        <v>93.611843323252771</v>
      </c>
      <c r="Q137" s="6">
        <f t="shared" si="17"/>
        <v>91.739606456787712</v>
      </c>
      <c r="R137" s="13"/>
    </row>
    <row r="138" spans="1:18" x14ac:dyDescent="0.25">
      <c r="A138" s="7" t="s">
        <v>23</v>
      </c>
      <c r="B138" s="8">
        <v>90853</v>
      </c>
      <c r="C138" s="8" t="s">
        <v>19</v>
      </c>
      <c r="D138" s="8" t="s">
        <v>167</v>
      </c>
      <c r="E138" s="9" t="s">
        <v>161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93.611843323252771</v>
      </c>
      <c r="N138" s="4">
        <f t="shared" si="14"/>
        <v>93.611843323252771</v>
      </c>
      <c r="O138" s="6">
        <f t="shared" si="15"/>
        <v>93.611843323252771</v>
      </c>
      <c r="P138" s="6">
        <f t="shared" si="16"/>
        <v>93.611843323252771</v>
      </c>
      <c r="Q138" s="6">
        <f t="shared" si="17"/>
        <v>91.739606456787712</v>
      </c>
      <c r="R138" s="13"/>
    </row>
    <row r="139" spans="1:18" x14ac:dyDescent="0.25">
      <c r="A139" s="7"/>
      <c r="B139" s="8">
        <v>90791</v>
      </c>
      <c r="C139" s="8" t="s">
        <v>19</v>
      </c>
      <c r="D139" s="8" t="s">
        <v>168</v>
      </c>
      <c r="E139" s="9" t="s">
        <v>169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93.611843323252771</v>
      </c>
      <c r="N139" s="4">
        <f t="shared" si="14"/>
        <v>93.611843323252771</v>
      </c>
      <c r="O139" s="6">
        <f t="shared" si="15"/>
        <v>93.611843323252771</v>
      </c>
      <c r="P139" s="6">
        <f t="shared" si="16"/>
        <v>93.611843323252771</v>
      </c>
      <c r="Q139" s="6">
        <f t="shared" si="17"/>
        <v>91.739606456787712</v>
      </c>
      <c r="R139" s="13"/>
    </row>
    <row r="140" spans="1:18" x14ac:dyDescent="0.25">
      <c r="A140" s="7"/>
      <c r="B140" s="8">
        <v>90791</v>
      </c>
      <c r="C140" s="8" t="s">
        <v>19</v>
      </c>
      <c r="D140" s="8" t="s">
        <v>168</v>
      </c>
      <c r="E140" s="9" t="s">
        <v>169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93.611843323252771</v>
      </c>
      <c r="N140" s="4">
        <f t="shared" si="14"/>
        <v>93.611843323252771</v>
      </c>
      <c r="O140" s="6">
        <f t="shared" si="15"/>
        <v>93.611843323252771</v>
      </c>
      <c r="P140" s="6">
        <f t="shared" si="16"/>
        <v>93.611843323252771</v>
      </c>
      <c r="Q140" s="6">
        <f t="shared" si="17"/>
        <v>91.739606456787712</v>
      </c>
      <c r="R140" s="13"/>
    </row>
    <row r="141" spans="1:18" x14ac:dyDescent="0.25">
      <c r="A141" s="7" t="s">
        <v>23</v>
      </c>
      <c r="B141" s="8">
        <v>90832</v>
      </c>
      <c r="C141" s="8" t="s">
        <v>19</v>
      </c>
      <c r="D141" s="8" t="s">
        <v>170</v>
      </c>
      <c r="E141" s="9" t="s">
        <v>169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93.611843323252771</v>
      </c>
      <c r="N141" s="4">
        <f t="shared" si="14"/>
        <v>93.611843323252771</v>
      </c>
      <c r="O141" s="6">
        <f t="shared" si="15"/>
        <v>93.611843323252771</v>
      </c>
      <c r="P141" s="6">
        <f t="shared" si="16"/>
        <v>93.611843323252771</v>
      </c>
      <c r="Q141" s="6">
        <f t="shared" si="17"/>
        <v>91.739606456787712</v>
      </c>
      <c r="R141" s="13"/>
    </row>
    <row r="142" spans="1:18" x14ac:dyDescent="0.25">
      <c r="A142" s="7" t="s">
        <v>23</v>
      </c>
      <c r="B142" s="8">
        <v>90834</v>
      </c>
      <c r="C142" s="8" t="s">
        <v>19</v>
      </c>
      <c r="D142" s="8" t="s">
        <v>171</v>
      </c>
      <c r="E142" s="9" t="s">
        <v>169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93.611843323252771</v>
      </c>
      <c r="N142" s="4">
        <f t="shared" si="14"/>
        <v>93.611843323252771</v>
      </c>
      <c r="O142" s="6">
        <f t="shared" si="15"/>
        <v>93.611843323252771</v>
      </c>
      <c r="P142" s="6">
        <f t="shared" si="16"/>
        <v>93.611843323252771</v>
      </c>
      <c r="Q142" s="6">
        <f t="shared" si="17"/>
        <v>91.739606456787712</v>
      </c>
      <c r="R142" s="13"/>
    </row>
    <row r="143" spans="1:18" x14ac:dyDescent="0.25">
      <c r="A143" s="7" t="s">
        <v>23</v>
      </c>
      <c r="B143" s="8">
        <v>90837</v>
      </c>
      <c r="C143" s="8" t="s">
        <v>19</v>
      </c>
      <c r="D143" s="8" t="s">
        <v>172</v>
      </c>
      <c r="E143" s="9" t="s">
        <v>169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93.611843323252771</v>
      </c>
      <c r="N143" s="4">
        <f t="shared" si="14"/>
        <v>93.611843323252771</v>
      </c>
      <c r="O143" s="6">
        <f t="shared" si="15"/>
        <v>93.611843323252771</v>
      </c>
      <c r="P143" s="6">
        <f t="shared" si="16"/>
        <v>93.611843323252771</v>
      </c>
      <c r="Q143" s="6">
        <f t="shared" si="17"/>
        <v>91.739606456787712</v>
      </c>
      <c r="R143" s="13"/>
    </row>
    <row r="144" spans="1:18" x14ac:dyDescent="0.25">
      <c r="A144" s="7" t="s">
        <v>23</v>
      </c>
      <c r="B144" s="8">
        <v>90846</v>
      </c>
      <c r="C144" s="8" t="s">
        <v>19</v>
      </c>
      <c r="D144" s="8" t="s">
        <v>173</v>
      </c>
      <c r="E144" s="9" t="s">
        <v>169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93.611843323252771</v>
      </c>
      <c r="N144" s="4">
        <f t="shared" si="14"/>
        <v>93.611843323252771</v>
      </c>
      <c r="O144" s="6">
        <f t="shared" si="15"/>
        <v>93.611843323252771</v>
      </c>
      <c r="P144" s="6">
        <f t="shared" si="16"/>
        <v>93.611843323252771</v>
      </c>
      <c r="Q144" s="6">
        <f t="shared" si="17"/>
        <v>91.739606456787712</v>
      </c>
      <c r="R144" s="13"/>
    </row>
    <row r="145" spans="1:18" x14ac:dyDescent="0.25">
      <c r="A145" s="7" t="s">
        <v>23</v>
      </c>
      <c r="B145" s="8">
        <v>90846</v>
      </c>
      <c r="C145" s="8" t="s">
        <v>19</v>
      </c>
      <c r="D145" s="8" t="s">
        <v>173</v>
      </c>
      <c r="E145" s="9" t="s">
        <v>169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93.611843323252771</v>
      </c>
      <c r="N145" s="4">
        <f t="shared" si="14"/>
        <v>93.611843323252771</v>
      </c>
      <c r="O145" s="6">
        <f t="shared" si="15"/>
        <v>93.611843323252771</v>
      </c>
      <c r="P145" s="6">
        <f t="shared" si="16"/>
        <v>93.611843323252771</v>
      </c>
      <c r="Q145" s="6">
        <f t="shared" si="17"/>
        <v>91.739606456787712</v>
      </c>
      <c r="R145" s="13"/>
    </row>
    <row r="146" spans="1:18" x14ac:dyDescent="0.25">
      <c r="A146" s="7" t="s">
        <v>23</v>
      </c>
      <c r="B146" s="8">
        <v>90847</v>
      </c>
      <c r="C146" s="8" t="s">
        <v>19</v>
      </c>
      <c r="D146" s="8" t="s">
        <v>174</v>
      </c>
      <c r="E146" s="9" t="s">
        <v>169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93.611843323252771</v>
      </c>
      <c r="N146" s="4">
        <f t="shared" si="14"/>
        <v>93.611843323252771</v>
      </c>
      <c r="O146" s="6">
        <f t="shared" si="15"/>
        <v>93.611843323252771</v>
      </c>
      <c r="P146" s="6">
        <f t="shared" si="16"/>
        <v>93.611843323252771</v>
      </c>
      <c r="Q146" s="6">
        <f t="shared" si="17"/>
        <v>91.739606456787712</v>
      </c>
      <c r="R146" s="13"/>
    </row>
    <row r="147" spans="1:18" x14ac:dyDescent="0.25">
      <c r="A147" s="7" t="s">
        <v>23</v>
      </c>
      <c r="B147" s="8">
        <v>90847</v>
      </c>
      <c r="C147" s="8" t="s">
        <v>19</v>
      </c>
      <c r="D147" s="8" t="s">
        <v>174</v>
      </c>
      <c r="E147" s="9" t="s">
        <v>169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93.611843323252771</v>
      </c>
      <c r="N147" s="4">
        <f t="shared" si="14"/>
        <v>93.611843323252771</v>
      </c>
      <c r="O147" s="6">
        <f t="shared" si="15"/>
        <v>93.611843323252771</v>
      </c>
      <c r="P147" s="6">
        <f t="shared" si="16"/>
        <v>93.611843323252771</v>
      </c>
      <c r="Q147" s="6">
        <f t="shared" si="17"/>
        <v>91.739606456787712</v>
      </c>
      <c r="R147" s="13"/>
    </row>
    <row r="148" spans="1:18" x14ac:dyDescent="0.25">
      <c r="A148" s="7" t="s">
        <v>23</v>
      </c>
      <c r="B148" s="8">
        <v>90853</v>
      </c>
      <c r="C148" s="8" t="s">
        <v>19</v>
      </c>
      <c r="D148" s="8" t="s">
        <v>175</v>
      </c>
      <c r="E148" s="9" t="s">
        <v>169</v>
      </c>
      <c r="F148" s="15">
        <v>0</v>
      </c>
      <c r="G148" s="5">
        <v>0</v>
      </c>
      <c r="H148" s="15">
        <v>0</v>
      </c>
      <c r="I148" s="15">
        <v>0</v>
      </c>
      <c r="J148" s="15">
        <v>0</v>
      </c>
      <c r="K148" s="15">
        <v>0</v>
      </c>
      <c r="L148" s="5">
        <v>0</v>
      </c>
      <c r="M148" s="5">
        <v>93.611843323252771</v>
      </c>
      <c r="N148" s="4">
        <f t="shared" si="14"/>
        <v>93.611843323252771</v>
      </c>
      <c r="O148" s="6">
        <f t="shared" si="15"/>
        <v>93.611843323252771</v>
      </c>
      <c r="P148" s="6">
        <f t="shared" si="16"/>
        <v>93.611843323252771</v>
      </c>
      <c r="Q148" s="6">
        <f t="shared" si="17"/>
        <v>91.739606456787712</v>
      </c>
      <c r="R148" s="13"/>
    </row>
    <row r="149" spans="1:18" x14ac:dyDescent="0.25">
      <c r="A149" s="7"/>
      <c r="B149" s="8">
        <v>330</v>
      </c>
      <c r="C149" s="9" t="s">
        <v>32</v>
      </c>
      <c r="D149" s="10" t="s">
        <v>177</v>
      </c>
      <c r="E149" s="11" t="s">
        <v>176</v>
      </c>
      <c r="F149" s="12">
        <v>10890</v>
      </c>
      <c r="G149" s="12">
        <v>17673.91</v>
      </c>
      <c r="H149" s="12">
        <v>2558.52</v>
      </c>
      <c r="I149" s="12">
        <v>677.09</v>
      </c>
      <c r="J149" s="12">
        <v>1312.72</v>
      </c>
      <c r="K149" s="12">
        <v>8769.84</v>
      </c>
      <c r="L149" s="12">
        <v>478.14</v>
      </c>
      <c r="M149" s="12">
        <v>346.57</v>
      </c>
      <c r="N149" s="6">
        <f t="shared" ref="N149:N151" si="18">SUM(F149:M149)</f>
        <v>42706.79</v>
      </c>
      <c r="O149" s="6">
        <f t="shared" si="15"/>
        <v>42706.79</v>
      </c>
      <c r="P149" s="6">
        <f t="shared" si="16"/>
        <v>42706.79</v>
      </c>
      <c r="Q149" s="6">
        <f t="shared" si="17"/>
        <v>41852.654199999997</v>
      </c>
      <c r="R149" s="13"/>
    </row>
    <row r="150" spans="1:18" x14ac:dyDescent="0.25">
      <c r="A150" s="7"/>
      <c r="B150" s="8">
        <v>331</v>
      </c>
      <c r="C150" s="9" t="s">
        <v>32</v>
      </c>
      <c r="D150" s="10" t="s">
        <v>178</v>
      </c>
      <c r="E150" s="11" t="s">
        <v>176</v>
      </c>
      <c r="F150" s="12">
        <v>5979.33</v>
      </c>
      <c r="G150" s="12">
        <v>14675.33</v>
      </c>
      <c r="H150" s="12">
        <v>2206.86</v>
      </c>
      <c r="I150" s="12">
        <v>0</v>
      </c>
      <c r="J150" s="12">
        <v>658.48</v>
      </c>
      <c r="K150" s="12">
        <v>10766.22</v>
      </c>
      <c r="L150" s="12">
        <v>157.57</v>
      </c>
      <c r="M150" s="12">
        <v>10.4</v>
      </c>
      <c r="N150" s="6">
        <f t="shared" si="18"/>
        <v>34454.19</v>
      </c>
      <c r="O150" s="6">
        <f t="shared" si="15"/>
        <v>34454.19</v>
      </c>
      <c r="P150" s="6">
        <f t="shared" si="16"/>
        <v>34454.19</v>
      </c>
      <c r="Q150" s="6">
        <f t="shared" si="17"/>
        <v>33765.106200000002</v>
      </c>
      <c r="R150" s="13"/>
    </row>
    <row r="151" spans="1:18" x14ac:dyDescent="0.25">
      <c r="A151" s="7" t="s">
        <v>23</v>
      </c>
      <c r="B151" s="9">
        <v>460</v>
      </c>
      <c r="C151" s="9" t="s">
        <v>32</v>
      </c>
      <c r="D151" s="10" t="s">
        <v>179</v>
      </c>
      <c r="E151" s="11" t="s">
        <v>176</v>
      </c>
      <c r="F151" s="12">
        <v>2644</v>
      </c>
      <c r="G151" s="12">
        <v>11510.1</v>
      </c>
      <c r="H151" s="12">
        <v>1810.95</v>
      </c>
      <c r="I151" s="12">
        <v>777.93</v>
      </c>
      <c r="J151" s="12">
        <v>238.55</v>
      </c>
      <c r="K151" s="12">
        <v>23228.880000000001</v>
      </c>
      <c r="L151" s="12">
        <v>1179.33</v>
      </c>
      <c r="M151" s="12">
        <v>1300.3</v>
      </c>
      <c r="N151" s="6">
        <f t="shared" si="18"/>
        <v>42690.040000000008</v>
      </c>
      <c r="O151" s="6">
        <f t="shared" si="15"/>
        <v>42690.040000000008</v>
      </c>
      <c r="P151" s="6">
        <f t="shared" si="16"/>
        <v>42690.040000000008</v>
      </c>
      <c r="Q151" s="6">
        <f t="shared" si="17"/>
        <v>41836.239200000004</v>
      </c>
      <c r="R151" s="13"/>
    </row>
    <row r="152" spans="1:18" x14ac:dyDescent="0.25">
      <c r="A152" s="7"/>
      <c r="B152" s="8">
        <v>418</v>
      </c>
      <c r="C152" s="9" t="s">
        <v>32</v>
      </c>
      <c r="D152" s="10" t="s">
        <v>309</v>
      </c>
      <c r="E152" s="11" t="s">
        <v>176</v>
      </c>
      <c r="F152" s="12">
        <v>6343.75</v>
      </c>
      <c r="G152" s="12">
        <v>10675.02</v>
      </c>
      <c r="H152" s="12">
        <v>1352.32</v>
      </c>
      <c r="I152" s="12">
        <v>1397.31</v>
      </c>
      <c r="J152" s="12">
        <v>1321.11</v>
      </c>
      <c r="K152" s="12">
        <v>4154.6400000000003</v>
      </c>
      <c r="L152" s="12">
        <v>611.36</v>
      </c>
      <c r="M152" s="12">
        <v>1522.83</v>
      </c>
      <c r="N152" s="6">
        <f t="shared" ref="N152:N183" si="19">SUM(F152:M152)</f>
        <v>27378.340000000004</v>
      </c>
      <c r="O152" s="6">
        <f t="shared" ref="O152:O183" si="20">+N152</f>
        <v>27378.340000000004</v>
      </c>
      <c r="P152" s="6">
        <f t="shared" ref="P152:P164" si="21">+N152</f>
        <v>27378.340000000004</v>
      </c>
      <c r="Q152" s="6">
        <f t="shared" ref="Q152:Q183" si="22">+N152*0.98</f>
        <v>26830.773200000003</v>
      </c>
      <c r="R152" s="13"/>
    </row>
    <row r="153" spans="1:18" x14ac:dyDescent="0.25">
      <c r="A153" s="7"/>
      <c r="B153" s="8">
        <v>472</v>
      </c>
      <c r="C153" s="9" t="s">
        <v>32</v>
      </c>
      <c r="D153" s="10" t="s">
        <v>181</v>
      </c>
      <c r="E153" s="11" t="s">
        <v>176</v>
      </c>
      <c r="F153" s="12">
        <v>3351.5</v>
      </c>
      <c r="G153" s="12">
        <v>14511.49</v>
      </c>
      <c r="H153" s="12">
        <v>533.79999999999995</v>
      </c>
      <c r="I153" s="12">
        <v>0</v>
      </c>
      <c r="J153" s="12">
        <v>207.92</v>
      </c>
      <c r="K153" s="12">
        <v>21191.61</v>
      </c>
      <c r="L153" s="12">
        <v>1193.58</v>
      </c>
      <c r="M153" s="12">
        <v>1498.82</v>
      </c>
      <c r="N153" s="6">
        <f t="shared" si="19"/>
        <v>42488.719999999994</v>
      </c>
      <c r="O153" s="6">
        <f t="shared" si="20"/>
        <v>42488.719999999994</v>
      </c>
      <c r="P153" s="6">
        <f t="shared" si="21"/>
        <v>42488.719999999994</v>
      </c>
      <c r="Q153" s="6">
        <f t="shared" si="22"/>
        <v>41638.945599999992</v>
      </c>
      <c r="R153" s="13"/>
    </row>
    <row r="154" spans="1:18" x14ac:dyDescent="0.25">
      <c r="A154" s="7" t="s">
        <v>23</v>
      </c>
      <c r="B154" s="8">
        <v>473</v>
      </c>
      <c r="C154" s="9" t="s">
        <v>32</v>
      </c>
      <c r="D154" s="10" t="s">
        <v>182</v>
      </c>
      <c r="E154" s="11" t="s">
        <v>176</v>
      </c>
      <c r="F154" s="12">
        <v>2917.33</v>
      </c>
      <c r="G154" s="12">
        <v>14093.8</v>
      </c>
      <c r="H154" s="12">
        <v>630.24</v>
      </c>
      <c r="I154" s="12">
        <v>0</v>
      </c>
      <c r="J154" s="12">
        <v>102.28</v>
      </c>
      <c r="K154" s="12">
        <v>20424.490000000002</v>
      </c>
      <c r="L154" s="12">
        <v>756.63</v>
      </c>
      <c r="M154" s="12">
        <v>1265.3499999999999</v>
      </c>
      <c r="N154" s="6">
        <f t="shared" si="19"/>
        <v>40190.119999999995</v>
      </c>
      <c r="O154" s="6">
        <f t="shared" si="20"/>
        <v>40190.119999999995</v>
      </c>
      <c r="P154" s="6">
        <f t="shared" si="21"/>
        <v>40190.119999999995</v>
      </c>
      <c r="Q154" s="6">
        <f t="shared" si="22"/>
        <v>39386.317599999995</v>
      </c>
      <c r="R154" s="13"/>
    </row>
    <row r="155" spans="1:18" x14ac:dyDescent="0.25">
      <c r="A155" s="7"/>
      <c r="B155" s="8">
        <v>480</v>
      </c>
      <c r="C155" s="9" t="s">
        <v>32</v>
      </c>
      <c r="D155" s="10" t="s">
        <v>183</v>
      </c>
      <c r="E155" s="11" t="s">
        <v>176</v>
      </c>
      <c r="F155" s="12">
        <v>13669.8</v>
      </c>
      <c r="G155" s="12">
        <v>6913.96</v>
      </c>
      <c r="H155" s="12">
        <v>1702.33</v>
      </c>
      <c r="I155" s="12">
        <v>1325.11</v>
      </c>
      <c r="J155" s="12">
        <v>2593.13</v>
      </c>
      <c r="K155" s="12">
        <v>9638.23</v>
      </c>
      <c r="L155" s="12">
        <v>3098.06</v>
      </c>
      <c r="M155" s="12">
        <v>822.24</v>
      </c>
      <c r="N155" s="6">
        <f t="shared" si="19"/>
        <v>39762.859999999993</v>
      </c>
      <c r="O155" s="6">
        <f t="shared" si="20"/>
        <v>39762.859999999993</v>
      </c>
      <c r="P155" s="6">
        <f t="shared" si="21"/>
        <v>39762.859999999993</v>
      </c>
      <c r="Q155" s="6">
        <f t="shared" si="22"/>
        <v>38967.602799999993</v>
      </c>
      <c r="R155" s="13"/>
    </row>
    <row r="156" spans="1:18" x14ac:dyDescent="0.25">
      <c r="A156" s="7"/>
      <c r="B156" s="8">
        <v>481</v>
      </c>
      <c r="C156" s="9" t="s">
        <v>32</v>
      </c>
      <c r="D156" s="10" t="s">
        <v>184</v>
      </c>
      <c r="E156" s="11" t="s">
        <v>176</v>
      </c>
      <c r="F156" s="12">
        <v>8543.4</v>
      </c>
      <c r="G156" s="12">
        <v>6319.14</v>
      </c>
      <c r="H156" s="12">
        <v>577.29999999999995</v>
      </c>
      <c r="I156" s="12">
        <v>811</v>
      </c>
      <c r="J156" s="12">
        <v>1469.75</v>
      </c>
      <c r="K156" s="12">
        <v>7598.38</v>
      </c>
      <c r="L156" s="12">
        <v>2361.0500000000002</v>
      </c>
      <c r="M156" s="12">
        <v>933.88</v>
      </c>
      <c r="N156" s="6">
        <f t="shared" si="19"/>
        <v>28613.9</v>
      </c>
      <c r="O156" s="6">
        <f t="shared" si="20"/>
        <v>28613.9</v>
      </c>
      <c r="P156" s="6">
        <f t="shared" si="21"/>
        <v>28613.9</v>
      </c>
      <c r="Q156" s="6">
        <f t="shared" si="22"/>
        <v>28041.621999999999</v>
      </c>
      <c r="R156" s="13"/>
    </row>
    <row r="157" spans="1:18" x14ac:dyDescent="0.25">
      <c r="A157" s="7"/>
      <c r="B157" s="8">
        <v>482</v>
      </c>
      <c r="C157" s="9" t="s">
        <v>32</v>
      </c>
      <c r="D157" s="10" t="s">
        <v>185</v>
      </c>
      <c r="E157" s="11" t="s">
        <v>176</v>
      </c>
      <c r="F157" s="12">
        <v>7070.67</v>
      </c>
      <c r="G157" s="12">
        <v>5974.34</v>
      </c>
      <c r="H157" s="12">
        <v>440.03</v>
      </c>
      <c r="I157" s="12">
        <v>498</v>
      </c>
      <c r="J157" s="12">
        <v>1660.24</v>
      </c>
      <c r="K157" s="12">
        <v>9594.2900000000009</v>
      </c>
      <c r="L157" s="12">
        <v>1364.32</v>
      </c>
      <c r="M157" s="12">
        <v>674.8</v>
      </c>
      <c r="N157" s="6">
        <f t="shared" si="19"/>
        <v>27276.69</v>
      </c>
      <c r="O157" s="6">
        <f t="shared" si="20"/>
        <v>27276.69</v>
      </c>
      <c r="P157" s="6">
        <f t="shared" si="21"/>
        <v>27276.69</v>
      </c>
      <c r="Q157" s="6">
        <f t="shared" si="22"/>
        <v>26731.156199999998</v>
      </c>
      <c r="R157" s="13"/>
    </row>
    <row r="158" spans="1:18" x14ac:dyDescent="0.25">
      <c r="A158" s="7"/>
      <c r="B158" s="8">
        <v>520</v>
      </c>
      <c r="C158" s="9" t="s">
        <v>32</v>
      </c>
      <c r="D158" s="10" t="s">
        <v>186</v>
      </c>
      <c r="E158" s="11" t="s">
        <v>176</v>
      </c>
      <c r="F158" s="12">
        <v>4584</v>
      </c>
      <c r="G158" s="12">
        <v>10782.45</v>
      </c>
      <c r="H158" s="12">
        <v>366.74</v>
      </c>
      <c r="I158" s="12">
        <v>0</v>
      </c>
      <c r="J158" s="12">
        <v>40.369999999999997</v>
      </c>
      <c r="K158" s="12">
        <v>15087.34</v>
      </c>
      <c r="L158" s="12">
        <v>675.93</v>
      </c>
      <c r="M158" s="12">
        <v>1200.28</v>
      </c>
      <c r="N158" s="6">
        <f t="shared" si="19"/>
        <v>32737.11</v>
      </c>
      <c r="O158" s="6">
        <f t="shared" si="20"/>
        <v>32737.11</v>
      </c>
      <c r="P158" s="6">
        <f t="shared" si="21"/>
        <v>32737.11</v>
      </c>
      <c r="Q158" s="6">
        <f t="shared" si="22"/>
        <v>32082.3678</v>
      </c>
      <c r="R158" s="13"/>
    </row>
    <row r="159" spans="1:18" x14ac:dyDescent="0.25">
      <c r="A159" s="7"/>
      <c r="B159" s="8">
        <v>536</v>
      </c>
      <c r="C159" s="9" t="s">
        <v>32</v>
      </c>
      <c r="D159" s="10" t="s">
        <v>307</v>
      </c>
      <c r="E159" s="11" t="s">
        <v>176</v>
      </c>
      <c r="F159" s="12">
        <v>5266.78</v>
      </c>
      <c r="G159" s="12">
        <v>0</v>
      </c>
      <c r="H159" s="12">
        <v>155.66999999999999</v>
      </c>
      <c r="I159" s="12">
        <v>734</v>
      </c>
      <c r="J159" s="12">
        <v>962.75</v>
      </c>
      <c r="K159" s="12">
        <v>139.01</v>
      </c>
      <c r="L159" s="12">
        <v>1075.02</v>
      </c>
      <c r="M159" s="12">
        <v>859.32</v>
      </c>
      <c r="N159" s="6">
        <f t="shared" si="19"/>
        <v>9192.5499999999993</v>
      </c>
      <c r="O159" s="6">
        <f t="shared" si="20"/>
        <v>9192.5499999999993</v>
      </c>
      <c r="P159" s="6">
        <f t="shared" si="21"/>
        <v>9192.5499999999993</v>
      </c>
      <c r="Q159" s="6">
        <f t="shared" si="22"/>
        <v>9008.6989999999987</v>
      </c>
      <c r="R159" s="13"/>
    </row>
    <row r="160" spans="1:18" x14ac:dyDescent="0.25">
      <c r="A160" s="7"/>
      <c r="B160" s="8">
        <v>551</v>
      </c>
      <c r="C160" s="9" t="s">
        <v>32</v>
      </c>
      <c r="D160" s="10" t="s">
        <v>308</v>
      </c>
      <c r="E160" s="11" t="s">
        <v>176</v>
      </c>
      <c r="F160" s="12">
        <v>5941.2</v>
      </c>
      <c r="G160" s="12">
        <v>237.75</v>
      </c>
      <c r="H160" s="12">
        <v>967.41</v>
      </c>
      <c r="I160" s="12">
        <v>2740.93</v>
      </c>
      <c r="J160" s="12">
        <v>1797.64</v>
      </c>
      <c r="K160" s="12">
        <v>223.88</v>
      </c>
      <c r="L160" s="12">
        <v>1934.91</v>
      </c>
      <c r="M160" s="12">
        <v>3672.49</v>
      </c>
      <c r="N160" s="6">
        <f t="shared" si="19"/>
        <v>17516.21</v>
      </c>
      <c r="O160" s="6">
        <f t="shared" si="20"/>
        <v>17516.21</v>
      </c>
      <c r="P160" s="6">
        <f t="shared" si="21"/>
        <v>17516.21</v>
      </c>
      <c r="Q160" s="6">
        <f t="shared" si="22"/>
        <v>17165.8858</v>
      </c>
      <c r="R160" s="13"/>
    </row>
    <row r="161" spans="1:18" x14ac:dyDescent="0.25">
      <c r="A161" s="7"/>
      <c r="B161" s="8">
        <v>617</v>
      </c>
      <c r="C161" s="9" t="s">
        <v>32</v>
      </c>
      <c r="D161" s="10" t="s">
        <v>304</v>
      </c>
      <c r="E161" s="11" t="s">
        <v>176</v>
      </c>
      <c r="F161" s="12">
        <v>7672.2</v>
      </c>
      <c r="G161" s="12">
        <v>4655.6000000000004</v>
      </c>
      <c r="H161" s="12">
        <v>1805.25</v>
      </c>
      <c r="I161" s="12">
        <v>1043.6500000000001</v>
      </c>
      <c r="J161" s="12">
        <v>2150.4499999999998</v>
      </c>
      <c r="K161" s="12">
        <v>1480.76</v>
      </c>
      <c r="L161" s="12">
        <v>1164.3499999999999</v>
      </c>
      <c r="M161" s="12">
        <v>628.91999999999996</v>
      </c>
      <c r="N161" s="6">
        <f t="shared" si="19"/>
        <v>20601.179999999993</v>
      </c>
      <c r="O161" s="6">
        <f t="shared" si="20"/>
        <v>20601.179999999993</v>
      </c>
      <c r="P161" s="6">
        <f t="shared" si="21"/>
        <v>20601.179999999993</v>
      </c>
      <c r="Q161" s="6">
        <f t="shared" si="22"/>
        <v>20189.156399999993</v>
      </c>
      <c r="R161" s="13"/>
    </row>
    <row r="162" spans="1:18" x14ac:dyDescent="0.25">
      <c r="A162" s="7"/>
      <c r="B162" s="8">
        <v>621</v>
      </c>
      <c r="C162" s="9" t="s">
        <v>32</v>
      </c>
      <c r="D162" s="10" t="s">
        <v>187</v>
      </c>
      <c r="E162" s="11" t="s">
        <v>176</v>
      </c>
      <c r="F162" s="12">
        <v>2470.89</v>
      </c>
      <c r="G162" s="12">
        <v>8027.8</v>
      </c>
      <c r="H162" s="12">
        <v>1793.55</v>
      </c>
      <c r="I162" s="12">
        <v>0</v>
      </c>
      <c r="J162" s="12">
        <v>196.37</v>
      </c>
      <c r="K162" s="12">
        <v>10210.549999999999</v>
      </c>
      <c r="L162" s="12">
        <v>435.37</v>
      </c>
      <c r="M162" s="12">
        <v>10.81</v>
      </c>
      <c r="N162" s="6">
        <f t="shared" si="19"/>
        <v>23145.34</v>
      </c>
      <c r="O162" s="6">
        <f t="shared" si="20"/>
        <v>23145.34</v>
      </c>
      <c r="P162" s="6">
        <f t="shared" si="21"/>
        <v>23145.34</v>
      </c>
      <c r="Q162" s="6">
        <f t="shared" si="22"/>
        <v>22682.433199999999</v>
      </c>
      <c r="R162" s="13"/>
    </row>
    <row r="163" spans="1:18" x14ac:dyDescent="0.25">
      <c r="A163" s="7"/>
      <c r="B163" s="8">
        <v>742</v>
      </c>
      <c r="C163" s="9" t="s">
        <v>32</v>
      </c>
      <c r="D163" s="10" t="s">
        <v>188</v>
      </c>
      <c r="E163" s="11" t="s">
        <v>176</v>
      </c>
      <c r="F163" s="12">
        <v>4799</v>
      </c>
      <c r="G163" s="12">
        <v>2911.02</v>
      </c>
      <c r="H163" s="12">
        <v>238.67</v>
      </c>
      <c r="I163" s="12">
        <v>2225.8000000000002</v>
      </c>
      <c r="J163" s="12">
        <v>2278.7399999999998</v>
      </c>
      <c r="K163" s="12">
        <v>2396.25</v>
      </c>
      <c r="L163" s="12">
        <v>136.84</v>
      </c>
      <c r="M163" s="12">
        <v>1089.23</v>
      </c>
      <c r="N163" s="6">
        <f t="shared" si="19"/>
        <v>16075.550000000001</v>
      </c>
      <c r="O163" s="6">
        <f t="shared" si="20"/>
        <v>16075.550000000001</v>
      </c>
      <c r="P163" s="6">
        <f t="shared" si="21"/>
        <v>16075.550000000001</v>
      </c>
      <c r="Q163" s="6">
        <f t="shared" si="22"/>
        <v>15754.039000000001</v>
      </c>
      <c r="R163" s="13"/>
    </row>
    <row r="164" spans="1:18" x14ac:dyDescent="0.25">
      <c r="A164" s="7" t="s">
        <v>23</v>
      </c>
      <c r="B164" s="8">
        <v>743</v>
      </c>
      <c r="C164" s="9" t="s">
        <v>32</v>
      </c>
      <c r="D164" s="10" t="s">
        <v>189</v>
      </c>
      <c r="E164" s="11" t="s">
        <v>176</v>
      </c>
      <c r="F164" s="12">
        <v>4153.33</v>
      </c>
      <c r="G164" s="12">
        <v>9067.23</v>
      </c>
      <c r="H164" s="12">
        <v>234.03</v>
      </c>
      <c r="I164" s="12">
        <v>708.21</v>
      </c>
      <c r="J164" s="12">
        <v>936.08</v>
      </c>
      <c r="K164" s="12">
        <v>2453.13</v>
      </c>
      <c r="L164" s="12">
        <v>0</v>
      </c>
      <c r="M164" s="12">
        <v>210.4</v>
      </c>
      <c r="N164" s="6">
        <f t="shared" si="19"/>
        <v>17762.41</v>
      </c>
      <c r="O164" s="6">
        <f t="shared" si="20"/>
        <v>17762.41</v>
      </c>
      <c r="P164" s="6">
        <f t="shared" si="21"/>
        <v>17762.41</v>
      </c>
      <c r="Q164" s="6">
        <f t="shared" si="22"/>
        <v>17407.161799999998</v>
      </c>
      <c r="R164" s="13"/>
    </row>
    <row r="165" spans="1:18" x14ac:dyDescent="0.25">
      <c r="A165" s="7"/>
      <c r="B165" s="9">
        <v>11043</v>
      </c>
      <c r="C165" s="9" t="s">
        <v>19</v>
      </c>
      <c r="D165" s="9" t="s">
        <v>254</v>
      </c>
      <c r="E165" s="11" t="s">
        <v>176</v>
      </c>
      <c r="F165" s="15">
        <v>0</v>
      </c>
      <c r="G165" s="5">
        <v>5665.3200000000006</v>
      </c>
      <c r="H165" s="15">
        <v>550.43166666666673</v>
      </c>
      <c r="I165" s="15">
        <v>28.153333333333332</v>
      </c>
      <c r="J165" s="15">
        <v>316.70166666666671</v>
      </c>
      <c r="K165" s="15">
        <v>1591.8549999999996</v>
      </c>
      <c r="L165" s="20">
        <v>0</v>
      </c>
      <c r="M165" s="15">
        <v>7.4366666666666674</v>
      </c>
      <c r="N165" s="4">
        <f t="shared" si="19"/>
        <v>8159.8983333333335</v>
      </c>
      <c r="O165" s="6">
        <f t="shared" si="20"/>
        <v>8159.8983333333335</v>
      </c>
      <c r="P165" s="6">
        <f t="shared" ref="P165:P196" si="23">+O165</f>
        <v>8159.8983333333335</v>
      </c>
      <c r="Q165" s="6">
        <f t="shared" si="22"/>
        <v>7996.7003666666669</v>
      </c>
      <c r="R165" s="13"/>
    </row>
    <row r="166" spans="1:18" x14ac:dyDescent="0.25">
      <c r="A166" s="7"/>
      <c r="B166" s="9">
        <v>11406</v>
      </c>
      <c r="C166" s="9" t="s">
        <v>19</v>
      </c>
      <c r="D166" s="9" t="s">
        <v>190</v>
      </c>
      <c r="E166" s="11" t="s">
        <v>176</v>
      </c>
      <c r="F166" s="15">
        <v>0</v>
      </c>
      <c r="G166" s="5">
        <v>5986.5155555555575</v>
      </c>
      <c r="H166" s="15">
        <v>253.20055555555558</v>
      </c>
      <c r="I166" s="15">
        <v>0</v>
      </c>
      <c r="J166" s="15">
        <v>625.53499999999985</v>
      </c>
      <c r="K166" s="15">
        <v>456.01055555555581</v>
      </c>
      <c r="L166" s="20">
        <v>0</v>
      </c>
      <c r="M166" s="15">
        <v>4.6238888888888887</v>
      </c>
      <c r="N166" s="4">
        <f t="shared" si="19"/>
        <v>7325.8855555555574</v>
      </c>
      <c r="O166" s="6">
        <f t="shared" si="20"/>
        <v>7325.8855555555574</v>
      </c>
      <c r="P166" s="6">
        <f t="shared" si="23"/>
        <v>7325.8855555555574</v>
      </c>
      <c r="Q166" s="6">
        <f t="shared" si="22"/>
        <v>7179.3678444444458</v>
      </c>
      <c r="R166" s="13"/>
    </row>
    <row r="167" spans="1:18" x14ac:dyDescent="0.25">
      <c r="A167" s="7"/>
      <c r="B167" s="9">
        <v>11420</v>
      </c>
      <c r="C167" s="9" t="s">
        <v>19</v>
      </c>
      <c r="D167" s="9" t="s">
        <v>268</v>
      </c>
      <c r="E167" s="11" t="s">
        <v>176</v>
      </c>
      <c r="F167" s="15">
        <v>0</v>
      </c>
      <c r="G167" s="5">
        <v>3724.6757142857141</v>
      </c>
      <c r="H167" s="15">
        <v>74.051428571428588</v>
      </c>
      <c r="I167" s="15">
        <v>0</v>
      </c>
      <c r="J167" s="15">
        <v>442.8642857142857</v>
      </c>
      <c r="K167" s="15">
        <v>298.16714285714289</v>
      </c>
      <c r="L167" s="20">
        <v>0</v>
      </c>
      <c r="M167" s="15">
        <v>12.39</v>
      </c>
      <c r="N167" s="4">
        <f t="shared" si="19"/>
        <v>4552.1485714285709</v>
      </c>
      <c r="O167" s="6">
        <f t="shared" si="20"/>
        <v>4552.1485714285709</v>
      </c>
      <c r="P167" s="6">
        <f t="shared" si="23"/>
        <v>4552.1485714285709</v>
      </c>
      <c r="Q167" s="6">
        <f t="shared" si="22"/>
        <v>4461.105599999999</v>
      </c>
      <c r="R167" s="13"/>
    </row>
    <row r="168" spans="1:18" x14ac:dyDescent="0.25">
      <c r="A168" s="7"/>
      <c r="B168" s="9">
        <v>11426</v>
      </c>
      <c r="C168" s="9" t="s">
        <v>19</v>
      </c>
      <c r="D168" s="9" t="s">
        <v>324</v>
      </c>
      <c r="E168" s="11" t="s">
        <v>176</v>
      </c>
      <c r="F168" s="15">
        <v>0</v>
      </c>
      <c r="G168" s="5">
        <v>5059.9371428571421</v>
      </c>
      <c r="H168" s="15">
        <v>234.77285714285716</v>
      </c>
      <c r="I168" s="15">
        <v>0</v>
      </c>
      <c r="J168" s="15">
        <v>298.28571428571428</v>
      </c>
      <c r="K168" s="15">
        <v>298.28571428571428</v>
      </c>
      <c r="L168" s="20">
        <v>0</v>
      </c>
      <c r="M168" s="15">
        <v>3.3714285714285714</v>
      </c>
      <c r="N168" s="4">
        <f t="shared" si="19"/>
        <v>5894.6528571428571</v>
      </c>
      <c r="O168" s="6">
        <f t="shared" si="20"/>
        <v>5894.6528571428571</v>
      </c>
      <c r="P168" s="6">
        <f t="shared" si="23"/>
        <v>5894.6528571428571</v>
      </c>
      <c r="Q168" s="6">
        <f t="shared" si="22"/>
        <v>5776.7597999999998</v>
      </c>
      <c r="R168" s="13"/>
    </row>
    <row r="169" spans="1:18" x14ac:dyDescent="0.25">
      <c r="A169" s="7"/>
      <c r="B169" s="9">
        <v>11606</v>
      </c>
      <c r="C169" s="9" t="s">
        <v>19</v>
      </c>
      <c r="D169" s="9" t="s">
        <v>262</v>
      </c>
      <c r="E169" s="11" t="s">
        <v>176</v>
      </c>
      <c r="F169" s="15">
        <v>0</v>
      </c>
      <c r="G169" s="5">
        <v>5725.1133333333337</v>
      </c>
      <c r="H169" s="15">
        <v>465.49222222222238</v>
      </c>
      <c r="I169" s="15">
        <v>0</v>
      </c>
      <c r="J169" s="15">
        <v>555.33000000000015</v>
      </c>
      <c r="K169" s="15">
        <v>1049.5811111111118</v>
      </c>
      <c r="L169" s="20">
        <v>0</v>
      </c>
      <c r="M169" s="15">
        <v>9.2944444444444443</v>
      </c>
      <c r="N169" s="4">
        <f t="shared" si="19"/>
        <v>7804.811111111112</v>
      </c>
      <c r="O169" s="6">
        <f t="shared" si="20"/>
        <v>7804.811111111112</v>
      </c>
      <c r="P169" s="6">
        <f t="shared" si="23"/>
        <v>7804.811111111112</v>
      </c>
      <c r="Q169" s="6">
        <f t="shared" si="22"/>
        <v>7648.7148888888896</v>
      </c>
      <c r="R169" s="13"/>
    </row>
    <row r="170" spans="1:18" x14ac:dyDescent="0.25">
      <c r="A170" s="7"/>
      <c r="B170" s="9">
        <v>11770</v>
      </c>
      <c r="C170" s="9" t="s">
        <v>19</v>
      </c>
      <c r="D170" s="9" t="s">
        <v>325</v>
      </c>
      <c r="E170" s="11" t="s">
        <v>176</v>
      </c>
      <c r="F170" s="15">
        <v>0</v>
      </c>
      <c r="G170" s="5">
        <v>4854.2399999999989</v>
      </c>
      <c r="H170" s="15">
        <v>129.96285714285716</v>
      </c>
      <c r="I170" s="15">
        <v>0</v>
      </c>
      <c r="J170" s="15">
        <v>156.70714285714286</v>
      </c>
      <c r="K170" s="15">
        <v>156.70714285714286</v>
      </c>
      <c r="L170" s="20">
        <v>0</v>
      </c>
      <c r="M170" s="15">
        <v>0</v>
      </c>
      <c r="N170" s="4">
        <f t="shared" si="19"/>
        <v>5297.6171428571415</v>
      </c>
      <c r="O170" s="6">
        <f t="shared" si="20"/>
        <v>5297.6171428571415</v>
      </c>
      <c r="P170" s="6">
        <f t="shared" si="23"/>
        <v>5297.6171428571415</v>
      </c>
      <c r="Q170" s="6">
        <f t="shared" si="22"/>
        <v>5191.6647999999986</v>
      </c>
      <c r="R170" s="13"/>
    </row>
    <row r="171" spans="1:18" x14ac:dyDescent="0.25">
      <c r="A171" s="7"/>
      <c r="B171" s="9">
        <v>11771</v>
      </c>
      <c r="C171" s="9" t="s">
        <v>19</v>
      </c>
      <c r="D171" s="9" t="s">
        <v>191</v>
      </c>
      <c r="E171" s="11" t="s">
        <v>176</v>
      </c>
      <c r="F171" s="15">
        <v>0</v>
      </c>
      <c r="G171" s="5">
        <v>5678.4861538461555</v>
      </c>
      <c r="H171" s="15">
        <v>257.60692307692312</v>
      </c>
      <c r="I171" s="15">
        <v>0</v>
      </c>
      <c r="J171" s="15">
        <v>166.23153846153849</v>
      </c>
      <c r="K171" s="15">
        <v>480.04461538461533</v>
      </c>
      <c r="L171" s="20">
        <v>0</v>
      </c>
      <c r="M171" s="15">
        <v>3.4061538461538463</v>
      </c>
      <c r="N171" s="4">
        <f t="shared" si="19"/>
        <v>6585.7753846153864</v>
      </c>
      <c r="O171" s="6">
        <f t="shared" si="20"/>
        <v>6585.7753846153864</v>
      </c>
      <c r="P171" s="6">
        <f t="shared" si="23"/>
        <v>6585.7753846153864</v>
      </c>
      <c r="Q171" s="6">
        <f t="shared" si="22"/>
        <v>6454.0598769230783</v>
      </c>
      <c r="R171" s="13"/>
    </row>
    <row r="172" spans="1:18" x14ac:dyDescent="0.25">
      <c r="A172" s="7"/>
      <c r="B172" s="9">
        <v>11970</v>
      </c>
      <c r="C172" s="9" t="s">
        <v>19</v>
      </c>
      <c r="D172" s="9" t="s">
        <v>257</v>
      </c>
      <c r="E172" s="11" t="s">
        <v>176</v>
      </c>
      <c r="F172" s="15">
        <v>0</v>
      </c>
      <c r="G172" s="5">
        <v>9033.908571428572</v>
      </c>
      <c r="H172" s="15">
        <v>1092.3271428571422</v>
      </c>
      <c r="I172" s="15">
        <v>14.692857142857141</v>
      </c>
      <c r="J172" s="15">
        <v>528.47142857142853</v>
      </c>
      <c r="K172" s="15">
        <v>30551.077142857153</v>
      </c>
      <c r="L172" s="20">
        <v>0</v>
      </c>
      <c r="M172" s="15">
        <v>6.2628571428571433</v>
      </c>
      <c r="N172" s="4">
        <f t="shared" si="19"/>
        <v>41226.740000000013</v>
      </c>
      <c r="O172" s="6">
        <f t="shared" si="20"/>
        <v>41226.740000000013</v>
      </c>
      <c r="P172" s="6">
        <f t="shared" si="23"/>
        <v>41226.740000000013</v>
      </c>
      <c r="Q172" s="6">
        <f t="shared" si="22"/>
        <v>40402.205200000011</v>
      </c>
      <c r="R172" s="13"/>
    </row>
    <row r="173" spans="1:18" x14ac:dyDescent="0.25">
      <c r="A173" s="7"/>
      <c r="B173" s="9">
        <v>11982</v>
      </c>
      <c r="C173" s="9" t="s">
        <v>19</v>
      </c>
      <c r="D173" s="9" t="s">
        <v>196</v>
      </c>
      <c r="E173" s="11" t="s">
        <v>176</v>
      </c>
      <c r="F173" s="15">
        <v>0</v>
      </c>
      <c r="G173" s="5">
        <v>3220.1400000000003</v>
      </c>
      <c r="H173" s="15">
        <v>16.22</v>
      </c>
      <c r="I173" s="15">
        <v>0</v>
      </c>
      <c r="J173" s="15">
        <v>0</v>
      </c>
      <c r="K173" s="15">
        <v>153.55000000000001</v>
      </c>
      <c r="L173" s="20">
        <v>0</v>
      </c>
      <c r="M173" s="15">
        <v>0</v>
      </c>
      <c r="N173" s="4">
        <f t="shared" si="19"/>
        <v>3389.9100000000003</v>
      </c>
      <c r="O173" s="6">
        <f t="shared" si="20"/>
        <v>3389.9100000000003</v>
      </c>
      <c r="P173" s="6">
        <f t="shared" si="23"/>
        <v>3389.9100000000003</v>
      </c>
      <c r="Q173" s="6">
        <f t="shared" si="22"/>
        <v>3322.1118000000001</v>
      </c>
      <c r="R173" s="13"/>
    </row>
    <row r="174" spans="1:18" x14ac:dyDescent="0.25">
      <c r="A174" s="7"/>
      <c r="B174" s="9">
        <v>14040</v>
      </c>
      <c r="C174" s="9" t="s">
        <v>19</v>
      </c>
      <c r="D174" s="9" t="s">
        <v>192</v>
      </c>
      <c r="E174" s="11" t="s">
        <v>176</v>
      </c>
      <c r="F174" s="15">
        <v>0</v>
      </c>
      <c r="G174" s="5">
        <v>4317.7471428571425</v>
      </c>
      <c r="H174" s="15">
        <v>190.76999999999995</v>
      </c>
      <c r="I174" s="15">
        <v>0</v>
      </c>
      <c r="J174" s="15">
        <v>170.59428571428572</v>
      </c>
      <c r="K174" s="15">
        <v>374.28999999999985</v>
      </c>
      <c r="L174" s="20">
        <v>0</v>
      </c>
      <c r="M174" s="15">
        <v>11.948571428571428</v>
      </c>
      <c r="N174" s="4">
        <f t="shared" si="19"/>
        <v>5065.3499999999985</v>
      </c>
      <c r="O174" s="6">
        <f t="shared" si="20"/>
        <v>5065.3499999999985</v>
      </c>
      <c r="P174" s="6">
        <f t="shared" si="23"/>
        <v>5065.3499999999985</v>
      </c>
      <c r="Q174" s="6">
        <f t="shared" si="22"/>
        <v>4964.0429999999988</v>
      </c>
      <c r="R174" s="13"/>
    </row>
    <row r="175" spans="1:18" x14ac:dyDescent="0.25">
      <c r="A175" s="7"/>
      <c r="B175" s="9">
        <v>14060</v>
      </c>
      <c r="C175" s="9" t="s">
        <v>19</v>
      </c>
      <c r="D175" s="9" t="s">
        <v>193</v>
      </c>
      <c r="E175" s="11" t="s">
        <v>176</v>
      </c>
      <c r="F175" s="15">
        <v>0</v>
      </c>
      <c r="G175" s="5">
        <v>4405.8978571428579</v>
      </c>
      <c r="H175" s="15">
        <v>120.80285714285718</v>
      </c>
      <c r="I175" s="15">
        <v>0</v>
      </c>
      <c r="J175" s="15">
        <v>76.374285714285719</v>
      </c>
      <c r="K175" s="15">
        <v>444.92285714285748</v>
      </c>
      <c r="L175" s="20">
        <v>0</v>
      </c>
      <c r="M175" s="15">
        <v>7.5185714285714278</v>
      </c>
      <c r="N175" s="4">
        <f t="shared" si="19"/>
        <v>5055.51642857143</v>
      </c>
      <c r="O175" s="6">
        <f t="shared" si="20"/>
        <v>5055.51642857143</v>
      </c>
      <c r="P175" s="6">
        <f t="shared" si="23"/>
        <v>5055.51642857143</v>
      </c>
      <c r="Q175" s="6">
        <f t="shared" si="22"/>
        <v>4954.4061000000011</v>
      </c>
      <c r="R175" s="13"/>
    </row>
    <row r="176" spans="1:18" x14ac:dyDescent="0.25">
      <c r="A176" s="7"/>
      <c r="B176" s="9">
        <v>14061</v>
      </c>
      <c r="C176" s="9" t="s">
        <v>19</v>
      </c>
      <c r="D176" s="9" t="s">
        <v>258</v>
      </c>
      <c r="E176" s="11" t="s">
        <v>176</v>
      </c>
      <c r="F176" s="15">
        <v>0</v>
      </c>
      <c r="G176" s="5">
        <v>4381.4066666666668</v>
      </c>
      <c r="H176" s="15">
        <v>134.87666666666669</v>
      </c>
      <c r="I176" s="15">
        <v>0</v>
      </c>
      <c r="J176" s="15">
        <v>81.053333333333327</v>
      </c>
      <c r="K176" s="15">
        <v>576.17333333333329</v>
      </c>
      <c r="L176" s="20">
        <v>0</v>
      </c>
      <c r="M176" s="15">
        <v>6.9833333333333334</v>
      </c>
      <c r="N176" s="4">
        <f t="shared" si="19"/>
        <v>5180.4933333333338</v>
      </c>
      <c r="O176" s="6">
        <f t="shared" si="20"/>
        <v>5180.4933333333338</v>
      </c>
      <c r="P176" s="6">
        <f t="shared" si="23"/>
        <v>5180.4933333333338</v>
      </c>
      <c r="Q176" s="6">
        <f t="shared" si="22"/>
        <v>5076.8834666666671</v>
      </c>
      <c r="R176" s="13"/>
    </row>
    <row r="177" spans="1:18" x14ac:dyDescent="0.25">
      <c r="A177" s="7"/>
      <c r="B177" s="9">
        <v>14301</v>
      </c>
      <c r="C177" s="9" t="s">
        <v>19</v>
      </c>
      <c r="D177" s="9" t="s">
        <v>259</v>
      </c>
      <c r="E177" s="11" t="s">
        <v>176</v>
      </c>
      <c r="F177" s="15">
        <v>0</v>
      </c>
      <c r="G177" s="5">
        <v>7706.3074999999999</v>
      </c>
      <c r="H177" s="15">
        <v>861.53999999999985</v>
      </c>
      <c r="I177" s="15">
        <v>0</v>
      </c>
      <c r="J177" s="15">
        <v>355.79999999999995</v>
      </c>
      <c r="K177" s="15">
        <v>9485.3974999999973</v>
      </c>
      <c r="L177" s="20">
        <v>0</v>
      </c>
      <c r="M177" s="15">
        <v>0</v>
      </c>
      <c r="N177" s="4">
        <f t="shared" si="19"/>
        <v>18409.044999999998</v>
      </c>
      <c r="O177" s="6">
        <f t="shared" si="20"/>
        <v>18409.044999999998</v>
      </c>
      <c r="P177" s="6">
        <f t="shared" si="23"/>
        <v>18409.044999999998</v>
      </c>
      <c r="Q177" s="6">
        <f t="shared" si="22"/>
        <v>18040.864099999999</v>
      </c>
      <c r="R177" s="13"/>
    </row>
    <row r="178" spans="1:18" x14ac:dyDescent="0.25">
      <c r="A178" s="7"/>
      <c r="B178" s="9">
        <v>15830</v>
      </c>
      <c r="C178" s="9" t="s">
        <v>19</v>
      </c>
      <c r="D178" s="9" t="s">
        <v>326</v>
      </c>
      <c r="E178" s="11" t="s">
        <v>176</v>
      </c>
      <c r="F178" s="15">
        <v>513.6</v>
      </c>
      <c r="G178" s="5">
        <v>12997.675714285715</v>
      </c>
      <c r="H178" s="15">
        <v>453.70571428571412</v>
      </c>
      <c r="I178" s="15">
        <v>0</v>
      </c>
      <c r="J178" s="15">
        <v>498.35571428571438</v>
      </c>
      <c r="K178" s="15">
        <v>498.35571428571438</v>
      </c>
      <c r="L178" s="20">
        <v>0</v>
      </c>
      <c r="M178" s="15">
        <v>22.890000000000004</v>
      </c>
      <c r="N178" s="4">
        <f t="shared" si="19"/>
        <v>14984.582857142857</v>
      </c>
      <c r="O178" s="6">
        <f t="shared" si="20"/>
        <v>14984.582857142857</v>
      </c>
      <c r="P178" s="6">
        <f t="shared" si="23"/>
        <v>14984.582857142857</v>
      </c>
      <c r="Q178" s="6">
        <f t="shared" si="22"/>
        <v>14684.8912</v>
      </c>
      <c r="R178" s="13"/>
    </row>
    <row r="179" spans="1:18" x14ac:dyDescent="0.25">
      <c r="A179" s="7"/>
      <c r="B179" s="9">
        <v>19110</v>
      </c>
      <c r="C179" s="9" t="s">
        <v>19</v>
      </c>
      <c r="D179" s="9" t="s">
        <v>269</v>
      </c>
      <c r="E179" s="11" t="s">
        <v>176</v>
      </c>
      <c r="F179" s="15">
        <v>0</v>
      </c>
      <c r="G179" s="5">
        <v>4213.2</v>
      </c>
      <c r="H179" s="15">
        <v>92.385000000000005</v>
      </c>
      <c r="I179" s="15">
        <v>0</v>
      </c>
      <c r="J179" s="15">
        <v>421.30000000000007</v>
      </c>
      <c r="K179" s="15">
        <v>391.45500000000004</v>
      </c>
      <c r="L179" s="20">
        <v>0</v>
      </c>
      <c r="M179" s="15">
        <v>0</v>
      </c>
      <c r="N179" s="4">
        <f t="shared" si="19"/>
        <v>5118.34</v>
      </c>
      <c r="O179" s="6">
        <f t="shared" si="20"/>
        <v>5118.34</v>
      </c>
      <c r="P179" s="6">
        <f t="shared" si="23"/>
        <v>5118.34</v>
      </c>
      <c r="Q179" s="6">
        <f t="shared" si="22"/>
        <v>5015.9732000000004</v>
      </c>
      <c r="R179" s="13"/>
    </row>
    <row r="180" spans="1:18" x14ac:dyDescent="0.25">
      <c r="A180" s="7" t="s">
        <v>23</v>
      </c>
      <c r="B180" s="9">
        <v>19120</v>
      </c>
      <c r="C180" s="9" t="s">
        <v>19</v>
      </c>
      <c r="D180" s="9" t="s">
        <v>194</v>
      </c>
      <c r="E180" s="11" t="s">
        <v>176</v>
      </c>
      <c r="F180" s="15">
        <v>0</v>
      </c>
      <c r="G180" s="5">
        <v>4251.6939999999995</v>
      </c>
      <c r="H180" s="15">
        <v>111.84266666666674</v>
      </c>
      <c r="I180" s="15">
        <v>3.754</v>
      </c>
      <c r="J180" s="15">
        <v>296.74799999999999</v>
      </c>
      <c r="K180" s="15">
        <v>713.92</v>
      </c>
      <c r="L180" s="20">
        <v>0</v>
      </c>
      <c r="M180" s="15">
        <v>0</v>
      </c>
      <c r="N180" s="4">
        <f t="shared" si="19"/>
        <v>5377.9586666666655</v>
      </c>
      <c r="O180" s="6">
        <f t="shared" si="20"/>
        <v>5377.9586666666655</v>
      </c>
      <c r="P180" s="6">
        <f t="shared" si="23"/>
        <v>5377.9586666666655</v>
      </c>
      <c r="Q180" s="6">
        <f t="shared" si="22"/>
        <v>5270.3994933333324</v>
      </c>
      <c r="R180" s="13"/>
    </row>
    <row r="181" spans="1:18" x14ac:dyDescent="0.25">
      <c r="A181" s="7"/>
      <c r="B181" s="9">
        <v>19125</v>
      </c>
      <c r="C181" s="9" t="s">
        <v>19</v>
      </c>
      <c r="D181" s="9" t="s">
        <v>195</v>
      </c>
      <c r="E181" s="11" t="s">
        <v>176</v>
      </c>
      <c r="F181" s="15">
        <v>0</v>
      </c>
      <c r="G181" s="5">
        <v>4305.6417021276602</v>
      </c>
      <c r="H181" s="15">
        <v>161.39893617021272</v>
      </c>
      <c r="I181" s="15">
        <v>49.01042553191489</v>
      </c>
      <c r="J181" s="15">
        <v>490.79936170212767</v>
      </c>
      <c r="K181" s="15">
        <v>562.46148936170164</v>
      </c>
      <c r="L181" s="20">
        <v>0</v>
      </c>
      <c r="M181" s="15">
        <v>0</v>
      </c>
      <c r="N181" s="4">
        <f t="shared" si="19"/>
        <v>5569.3119148936166</v>
      </c>
      <c r="O181" s="6">
        <f t="shared" si="20"/>
        <v>5569.3119148936166</v>
      </c>
      <c r="P181" s="6">
        <f t="shared" si="23"/>
        <v>5569.3119148936166</v>
      </c>
      <c r="Q181" s="6">
        <f t="shared" si="22"/>
        <v>5457.9256765957443</v>
      </c>
      <c r="R181" s="13"/>
    </row>
    <row r="182" spans="1:18" x14ac:dyDescent="0.25">
      <c r="A182" s="7"/>
      <c r="B182" s="9">
        <v>19281</v>
      </c>
      <c r="C182" s="9" t="s">
        <v>19</v>
      </c>
      <c r="D182" s="9" t="s">
        <v>314</v>
      </c>
      <c r="E182" s="11" t="s">
        <v>176</v>
      </c>
      <c r="F182" s="15">
        <v>0</v>
      </c>
      <c r="G182" s="5">
        <v>4974.6933333333336</v>
      </c>
      <c r="H182" s="15">
        <v>437.66666666666674</v>
      </c>
      <c r="I182" s="15">
        <v>53.030666666666662</v>
      </c>
      <c r="J182" s="15">
        <v>2029.7119999999998</v>
      </c>
      <c r="K182" s="15">
        <v>522.51133333333348</v>
      </c>
      <c r="L182" s="20">
        <v>0</v>
      </c>
      <c r="M182" s="15">
        <v>0</v>
      </c>
      <c r="N182" s="4">
        <f t="shared" si="19"/>
        <v>8017.6140000000005</v>
      </c>
      <c r="O182" s="6">
        <f t="shared" si="20"/>
        <v>8017.6140000000005</v>
      </c>
      <c r="P182" s="6">
        <f t="shared" si="23"/>
        <v>8017.6140000000005</v>
      </c>
      <c r="Q182" s="6">
        <f t="shared" si="22"/>
        <v>7857.2617200000004</v>
      </c>
      <c r="R182" s="13"/>
    </row>
    <row r="183" spans="1:18" x14ac:dyDescent="0.25">
      <c r="A183" s="7"/>
      <c r="B183" s="9">
        <v>19301</v>
      </c>
      <c r="C183" s="9" t="s">
        <v>19</v>
      </c>
      <c r="D183" s="9" t="s">
        <v>196</v>
      </c>
      <c r="E183" s="11" t="s">
        <v>176</v>
      </c>
      <c r="F183" s="15">
        <v>0</v>
      </c>
      <c r="G183" s="5">
        <v>5628.856315789475</v>
      </c>
      <c r="H183" s="15">
        <v>1091.3872631578986</v>
      </c>
      <c r="I183" s="15">
        <v>44.267999999999965</v>
      </c>
      <c r="J183" s="15">
        <v>2102.2137894736834</v>
      </c>
      <c r="K183" s="15">
        <v>792.38231578947386</v>
      </c>
      <c r="L183" s="20">
        <v>0</v>
      </c>
      <c r="M183" s="15">
        <v>1.325684210526316</v>
      </c>
      <c r="N183" s="4">
        <f t="shared" si="19"/>
        <v>9660.433368421056</v>
      </c>
      <c r="O183" s="6">
        <f t="shared" si="20"/>
        <v>9660.433368421056</v>
      </c>
      <c r="P183" s="6">
        <f t="shared" si="23"/>
        <v>9660.433368421056</v>
      </c>
      <c r="Q183" s="6">
        <f t="shared" si="22"/>
        <v>9467.2247010526353</v>
      </c>
      <c r="R183" s="13"/>
    </row>
    <row r="184" spans="1:18" x14ac:dyDescent="0.25">
      <c r="A184" s="7"/>
      <c r="B184" s="9">
        <v>19303</v>
      </c>
      <c r="C184" s="9" t="s">
        <v>19</v>
      </c>
      <c r="D184" s="9" t="s">
        <v>249</v>
      </c>
      <c r="E184" s="11" t="s">
        <v>176</v>
      </c>
      <c r="F184" s="15">
        <v>0</v>
      </c>
      <c r="G184" s="5">
        <v>10383.177142857146</v>
      </c>
      <c r="H184" s="15">
        <v>1388.6928571428562</v>
      </c>
      <c r="I184" s="15">
        <v>26.835714285714285</v>
      </c>
      <c r="J184" s="15">
        <v>1608.8985714285707</v>
      </c>
      <c r="K184" s="15">
        <v>6733.8442857142936</v>
      </c>
      <c r="L184" s="20">
        <v>0</v>
      </c>
      <c r="M184" s="15">
        <v>1.9564285714285714</v>
      </c>
      <c r="N184" s="4">
        <f t="shared" ref="N184:N215" si="24">SUM(F184:M184)</f>
        <v>20143.40500000001</v>
      </c>
      <c r="O184" s="6">
        <f t="shared" ref="O184:O215" si="25">+N184</f>
        <v>20143.40500000001</v>
      </c>
      <c r="P184" s="6">
        <f t="shared" si="23"/>
        <v>20143.40500000001</v>
      </c>
      <c r="Q184" s="6">
        <f t="shared" ref="Q184:Q215" si="26">+N184*0.98</f>
        <v>19740.53690000001</v>
      </c>
      <c r="R184" s="13"/>
    </row>
    <row r="185" spans="1:18" x14ac:dyDescent="0.25">
      <c r="A185" s="7"/>
      <c r="B185" s="9">
        <v>19318</v>
      </c>
      <c r="C185" s="9" t="s">
        <v>19</v>
      </c>
      <c r="D185" s="9" t="s">
        <v>197</v>
      </c>
      <c r="E185" s="11" t="s">
        <v>176</v>
      </c>
      <c r="F185" s="15">
        <v>0</v>
      </c>
      <c r="G185" s="5">
        <v>13520.615757575755</v>
      </c>
      <c r="H185" s="15">
        <v>373.25212121212036</v>
      </c>
      <c r="I185" s="15">
        <v>0</v>
      </c>
      <c r="J185" s="15">
        <v>487.52787878787882</v>
      </c>
      <c r="K185" s="15">
        <v>1084.9412121212113</v>
      </c>
      <c r="L185" s="20">
        <v>0</v>
      </c>
      <c r="M185" s="15">
        <v>6.0624242424242425</v>
      </c>
      <c r="N185" s="4">
        <f t="shared" si="24"/>
        <v>15472.399393939391</v>
      </c>
      <c r="O185" s="6">
        <f t="shared" si="25"/>
        <v>15472.399393939391</v>
      </c>
      <c r="P185" s="6">
        <f t="shared" si="23"/>
        <v>15472.399393939391</v>
      </c>
      <c r="Q185" s="6">
        <f t="shared" si="26"/>
        <v>15162.951406060603</v>
      </c>
      <c r="R185" s="13"/>
    </row>
    <row r="186" spans="1:18" x14ac:dyDescent="0.25">
      <c r="A186" s="7"/>
      <c r="B186" s="9">
        <v>19371</v>
      </c>
      <c r="C186" s="9" t="s">
        <v>19</v>
      </c>
      <c r="D186" s="9" t="s">
        <v>198</v>
      </c>
      <c r="E186" s="11" t="s">
        <v>176</v>
      </c>
      <c r="F186" s="15">
        <v>0</v>
      </c>
      <c r="G186" s="5">
        <v>6496.0775000000003</v>
      </c>
      <c r="H186" s="15">
        <v>128.4025</v>
      </c>
      <c r="I186" s="15">
        <v>0</v>
      </c>
      <c r="J186" s="15">
        <v>834.25250000000005</v>
      </c>
      <c r="K186" s="15">
        <v>1409.0574999999999</v>
      </c>
      <c r="L186" s="20">
        <v>0</v>
      </c>
      <c r="M186" s="15">
        <v>10.592500000000001</v>
      </c>
      <c r="N186" s="4">
        <f t="shared" si="24"/>
        <v>8878.3825000000015</v>
      </c>
      <c r="O186" s="6">
        <f t="shared" si="25"/>
        <v>8878.3825000000015</v>
      </c>
      <c r="P186" s="6">
        <f t="shared" si="23"/>
        <v>8878.3825000000015</v>
      </c>
      <c r="Q186" s="6">
        <f t="shared" si="26"/>
        <v>8700.8148500000007</v>
      </c>
      <c r="R186" s="13"/>
    </row>
    <row r="187" spans="1:18" x14ac:dyDescent="0.25">
      <c r="A187" s="7"/>
      <c r="B187" s="9">
        <v>20550</v>
      </c>
      <c r="C187" s="9" t="s">
        <v>19</v>
      </c>
      <c r="D187" s="9" t="s">
        <v>199</v>
      </c>
      <c r="E187" s="11" t="s">
        <v>176</v>
      </c>
      <c r="F187" s="15">
        <v>0</v>
      </c>
      <c r="G187" s="5">
        <v>4480.4924999999994</v>
      </c>
      <c r="H187" s="15">
        <v>158.10250000000005</v>
      </c>
      <c r="I187" s="15">
        <v>0</v>
      </c>
      <c r="J187" s="15">
        <v>0</v>
      </c>
      <c r="K187" s="15">
        <v>356.22249999999997</v>
      </c>
      <c r="L187" s="20">
        <v>0</v>
      </c>
      <c r="M187" s="15">
        <v>10.96</v>
      </c>
      <c r="N187" s="4">
        <f t="shared" si="24"/>
        <v>5005.7774999999992</v>
      </c>
      <c r="O187" s="6">
        <f t="shared" si="25"/>
        <v>5005.7774999999992</v>
      </c>
      <c r="P187" s="6">
        <f t="shared" si="23"/>
        <v>5005.7774999999992</v>
      </c>
      <c r="Q187" s="6">
        <f t="shared" si="26"/>
        <v>4905.6619499999988</v>
      </c>
      <c r="R187" s="13"/>
    </row>
    <row r="188" spans="1:18" x14ac:dyDescent="0.25">
      <c r="A188" s="7"/>
      <c r="B188" s="9">
        <v>20600</v>
      </c>
      <c r="C188" s="9" t="s">
        <v>19</v>
      </c>
      <c r="D188" s="9" t="s">
        <v>322</v>
      </c>
      <c r="E188" s="11" t="s">
        <v>176</v>
      </c>
      <c r="F188" s="15">
        <v>0</v>
      </c>
      <c r="G188" s="5">
        <v>4751.9150000000009</v>
      </c>
      <c r="H188" s="15">
        <v>190.67125000000001</v>
      </c>
      <c r="I188" s="15">
        <v>0</v>
      </c>
      <c r="J188" s="15">
        <v>27.019999999999996</v>
      </c>
      <c r="K188" s="15">
        <v>389.17875000000004</v>
      </c>
      <c r="L188" s="20">
        <v>0</v>
      </c>
      <c r="M188" s="15">
        <v>10.44375</v>
      </c>
      <c r="N188" s="4">
        <f t="shared" si="24"/>
        <v>5369.228750000002</v>
      </c>
      <c r="O188" s="6">
        <f t="shared" si="25"/>
        <v>5369.228750000002</v>
      </c>
      <c r="P188" s="6">
        <f t="shared" si="23"/>
        <v>5369.228750000002</v>
      </c>
      <c r="Q188" s="6">
        <f t="shared" si="26"/>
        <v>5261.844175000002</v>
      </c>
      <c r="R188" s="13"/>
    </row>
    <row r="189" spans="1:18" x14ac:dyDescent="0.25">
      <c r="A189" s="7"/>
      <c r="B189" s="9">
        <v>20680</v>
      </c>
      <c r="C189" s="9" t="s">
        <v>19</v>
      </c>
      <c r="D189" s="9" t="s">
        <v>200</v>
      </c>
      <c r="E189" s="11" t="s">
        <v>176</v>
      </c>
      <c r="F189" s="15">
        <v>0</v>
      </c>
      <c r="G189" s="5">
        <v>5474.6399999999976</v>
      </c>
      <c r="H189" s="15">
        <v>359.25111111111084</v>
      </c>
      <c r="I189" s="15">
        <v>44.822222222222223</v>
      </c>
      <c r="J189" s="15">
        <v>99.793888888888887</v>
      </c>
      <c r="K189" s="15">
        <v>3845.6044444444447</v>
      </c>
      <c r="L189" s="20">
        <v>62.55277777777777</v>
      </c>
      <c r="M189" s="15">
        <v>8.4933333333333323</v>
      </c>
      <c r="N189" s="4">
        <f t="shared" si="24"/>
        <v>9895.1577777777748</v>
      </c>
      <c r="O189" s="6">
        <f t="shared" si="25"/>
        <v>9895.1577777777748</v>
      </c>
      <c r="P189" s="6">
        <f t="shared" si="23"/>
        <v>9895.1577777777748</v>
      </c>
      <c r="Q189" s="6">
        <f t="shared" si="26"/>
        <v>9697.254622222219</v>
      </c>
      <c r="R189" s="13"/>
    </row>
    <row r="190" spans="1:18" x14ac:dyDescent="0.25">
      <c r="A190" s="7"/>
      <c r="B190" s="9">
        <v>21014</v>
      </c>
      <c r="C190" s="9" t="s">
        <v>19</v>
      </c>
      <c r="D190" s="9" t="s">
        <v>263</v>
      </c>
      <c r="E190" s="11" t="s">
        <v>176</v>
      </c>
      <c r="F190" s="15">
        <v>0</v>
      </c>
      <c r="G190" s="5">
        <v>4424.7859999999991</v>
      </c>
      <c r="H190" s="15">
        <v>161.63</v>
      </c>
      <c r="I190" s="15">
        <v>0</v>
      </c>
      <c r="J190" s="15">
        <v>231.71999999999997</v>
      </c>
      <c r="K190" s="15">
        <v>404.71999999999991</v>
      </c>
      <c r="L190" s="20">
        <v>0</v>
      </c>
      <c r="M190" s="15">
        <v>13.016</v>
      </c>
      <c r="N190" s="4">
        <f t="shared" si="24"/>
        <v>5235.8719999999994</v>
      </c>
      <c r="O190" s="6">
        <f t="shared" si="25"/>
        <v>5235.8719999999994</v>
      </c>
      <c r="P190" s="6">
        <f t="shared" si="23"/>
        <v>5235.8719999999994</v>
      </c>
      <c r="Q190" s="6">
        <f t="shared" si="26"/>
        <v>5131.154559999999</v>
      </c>
      <c r="R190" s="13"/>
    </row>
    <row r="191" spans="1:18" x14ac:dyDescent="0.25">
      <c r="A191" s="7"/>
      <c r="B191" s="9">
        <v>21554</v>
      </c>
      <c r="C191" s="9" t="s">
        <v>19</v>
      </c>
      <c r="D191" s="9" t="s">
        <v>270</v>
      </c>
      <c r="E191" s="11" t="s">
        <v>176</v>
      </c>
      <c r="F191" s="15">
        <v>0</v>
      </c>
      <c r="G191" s="5">
        <v>5948.2699999999995</v>
      </c>
      <c r="H191" s="15">
        <v>110.76</v>
      </c>
      <c r="I191" s="15">
        <v>0</v>
      </c>
      <c r="J191" s="15">
        <v>351.3</v>
      </c>
      <c r="K191" s="15">
        <v>415.29499999999996</v>
      </c>
      <c r="L191" s="20">
        <v>0</v>
      </c>
      <c r="M191" s="15">
        <v>0</v>
      </c>
      <c r="N191" s="4">
        <f t="shared" si="24"/>
        <v>6825.625</v>
      </c>
      <c r="O191" s="6">
        <f t="shared" si="25"/>
        <v>6825.625</v>
      </c>
      <c r="P191" s="6">
        <f t="shared" si="23"/>
        <v>6825.625</v>
      </c>
      <c r="Q191" s="6">
        <f t="shared" si="26"/>
        <v>6689.1125000000002</v>
      </c>
      <c r="R191" s="13"/>
    </row>
    <row r="192" spans="1:18" x14ac:dyDescent="0.25">
      <c r="A192" s="7"/>
      <c r="B192" s="9">
        <v>21556</v>
      </c>
      <c r="C192" s="9" t="s">
        <v>19</v>
      </c>
      <c r="D192" s="9" t="s">
        <v>201</v>
      </c>
      <c r="E192" s="11" t="s">
        <v>176</v>
      </c>
      <c r="F192" s="15">
        <v>0</v>
      </c>
      <c r="G192" s="5">
        <v>4292.2350000000006</v>
      </c>
      <c r="H192" s="15">
        <v>41.175000000000004</v>
      </c>
      <c r="I192" s="15">
        <v>0</v>
      </c>
      <c r="J192" s="15">
        <v>345.14</v>
      </c>
      <c r="K192" s="15">
        <v>398.07500000000005</v>
      </c>
      <c r="L192" s="20">
        <v>0</v>
      </c>
      <c r="M192" s="15">
        <v>10.515000000000001</v>
      </c>
      <c r="N192" s="4">
        <f t="shared" si="24"/>
        <v>5087.1400000000012</v>
      </c>
      <c r="O192" s="6">
        <f t="shared" si="25"/>
        <v>5087.1400000000012</v>
      </c>
      <c r="P192" s="6">
        <f t="shared" si="23"/>
        <v>5087.1400000000012</v>
      </c>
      <c r="Q192" s="6">
        <f t="shared" si="26"/>
        <v>4985.3972000000012</v>
      </c>
      <c r="R192" s="13"/>
    </row>
    <row r="193" spans="1:18" x14ac:dyDescent="0.25">
      <c r="A193" s="7"/>
      <c r="B193" s="9">
        <v>21931</v>
      </c>
      <c r="C193" s="9" t="s">
        <v>19</v>
      </c>
      <c r="D193" s="9" t="s">
        <v>260</v>
      </c>
      <c r="E193" s="11" t="s">
        <v>176</v>
      </c>
      <c r="F193" s="15">
        <v>0</v>
      </c>
      <c r="G193" s="5">
        <v>4790.7899999999991</v>
      </c>
      <c r="H193" s="15">
        <v>148.67000000000004</v>
      </c>
      <c r="I193" s="15">
        <v>0</v>
      </c>
      <c r="J193" s="15">
        <v>313.22437499999995</v>
      </c>
      <c r="K193" s="15">
        <v>447.01500000000021</v>
      </c>
      <c r="L193" s="20">
        <v>0</v>
      </c>
      <c r="M193" s="15">
        <v>6.5756250000000005</v>
      </c>
      <c r="N193" s="4">
        <f t="shared" si="24"/>
        <v>5706.2749999999996</v>
      </c>
      <c r="O193" s="6">
        <f t="shared" si="25"/>
        <v>5706.2749999999996</v>
      </c>
      <c r="P193" s="6">
        <f t="shared" si="23"/>
        <v>5706.2749999999996</v>
      </c>
      <c r="Q193" s="6">
        <f t="shared" si="26"/>
        <v>5592.1494999999995</v>
      </c>
      <c r="R193" s="13"/>
    </row>
    <row r="194" spans="1:18" x14ac:dyDescent="0.25">
      <c r="A194" s="7"/>
      <c r="B194" s="9">
        <v>21933</v>
      </c>
      <c r="C194" s="9" t="s">
        <v>19</v>
      </c>
      <c r="D194" s="9" t="s">
        <v>202</v>
      </c>
      <c r="E194" s="11" t="s">
        <v>176</v>
      </c>
      <c r="F194" s="15">
        <v>0</v>
      </c>
      <c r="G194" s="5">
        <v>4818.94888888889</v>
      </c>
      <c r="H194" s="15">
        <v>191.82000000000008</v>
      </c>
      <c r="I194" s="15">
        <v>0</v>
      </c>
      <c r="J194" s="15">
        <v>238.64444444444442</v>
      </c>
      <c r="K194" s="15">
        <v>415.972222222222</v>
      </c>
      <c r="L194" s="20">
        <v>0</v>
      </c>
      <c r="M194" s="15">
        <v>9.7633333333333336</v>
      </c>
      <c r="N194" s="4">
        <f t="shared" si="24"/>
        <v>5675.1488888888889</v>
      </c>
      <c r="O194" s="6">
        <f t="shared" si="25"/>
        <v>5675.1488888888889</v>
      </c>
      <c r="P194" s="6">
        <f t="shared" si="23"/>
        <v>5675.1488888888889</v>
      </c>
      <c r="Q194" s="6">
        <f t="shared" si="26"/>
        <v>5561.6459111111108</v>
      </c>
      <c r="R194" s="13"/>
    </row>
    <row r="195" spans="1:18" x14ac:dyDescent="0.25">
      <c r="A195" s="7"/>
      <c r="B195" s="9">
        <v>22551</v>
      </c>
      <c r="C195" s="9" t="s">
        <v>19</v>
      </c>
      <c r="D195" s="9" t="s">
        <v>203</v>
      </c>
      <c r="E195" s="11" t="s">
        <v>176</v>
      </c>
      <c r="F195" s="15">
        <v>0</v>
      </c>
      <c r="G195" s="5">
        <v>11824.295714285716</v>
      </c>
      <c r="H195" s="15">
        <v>418.63571428571441</v>
      </c>
      <c r="I195" s="15">
        <v>17.151428571428571</v>
      </c>
      <c r="J195" s="15">
        <v>89.607142857142861</v>
      </c>
      <c r="K195" s="15">
        <v>19748.811428571433</v>
      </c>
      <c r="L195" s="20">
        <v>338.30428571428575</v>
      </c>
      <c r="M195" s="15">
        <v>1461.8485714285712</v>
      </c>
      <c r="N195" s="4">
        <f t="shared" si="24"/>
        <v>33898.654285714292</v>
      </c>
      <c r="O195" s="6">
        <f t="shared" si="25"/>
        <v>33898.654285714292</v>
      </c>
      <c r="P195" s="6">
        <f t="shared" si="23"/>
        <v>33898.654285714292</v>
      </c>
      <c r="Q195" s="6">
        <f t="shared" si="26"/>
        <v>33220.681200000006</v>
      </c>
      <c r="R195" s="13"/>
    </row>
    <row r="196" spans="1:18" x14ac:dyDescent="0.25">
      <c r="A196" s="7"/>
      <c r="B196" s="9">
        <v>22901</v>
      </c>
      <c r="C196" s="9" t="s">
        <v>19</v>
      </c>
      <c r="D196" s="9" t="s">
        <v>204</v>
      </c>
      <c r="E196" s="11" t="s">
        <v>176</v>
      </c>
      <c r="F196" s="15">
        <v>0</v>
      </c>
      <c r="G196" s="5">
        <v>6255.391999999998</v>
      </c>
      <c r="H196" s="15">
        <v>228.78899999999999</v>
      </c>
      <c r="I196" s="15">
        <v>0</v>
      </c>
      <c r="J196" s="15">
        <v>287.51400000000007</v>
      </c>
      <c r="K196" s="15">
        <v>860.64699999999993</v>
      </c>
      <c r="L196" s="20">
        <v>0</v>
      </c>
      <c r="M196" s="15">
        <v>15.576999999999998</v>
      </c>
      <c r="N196" s="4">
        <f t="shared" si="24"/>
        <v>7647.9189999999981</v>
      </c>
      <c r="O196" s="6">
        <f t="shared" si="25"/>
        <v>7647.9189999999981</v>
      </c>
      <c r="P196" s="6">
        <f t="shared" si="23"/>
        <v>7647.9189999999981</v>
      </c>
      <c r="Q196" s="6">
        <f t="shared" si="26"/>
        <v>7494.960619999998</v>
      </c>
      <c r="R196" s="13"/>
    </row>
    <row r="197" spans="1:18" x14ac:dyDescent="0.25">
      <c r="A197" s="7"/>
      <c r="B197" s="9">
        <v>23073</v>
      </c>
      <c r="C197" s="9" t="s">
        <v>19</v>
      </c>
      <c r="D197" s="9" t="s">
        <v>271</v>
      </c>
      <c r="E197" s="11" t="s">
        <v>176</v>
      </c>
      <c r="F197" s="15">
        <v>0</v>
      </c>
      <c r="G197" s="5">
        <v>3335.66</v>
      </c>
      <c r="H197" s="15">
        <v>651</v>
      </c>
      <c r="I197" s="15">
        <v>0</v>
      </c>
      <c r="J197" s="15">
        <v>196.5</v>
      </c>
      <c r="K197" s="15">
        <v>529.33499999999992</v>
      </c>
      <c r="L197" s="20">
        <v>0</v>
      </c>
      <c r="M197" s="15">
        <v>10.515000000000001</v>
      </c>
      <c r="N197" s="4">
        <f t="shared" si="24"/>
        <v>4723.01</v>
      </c>
      <c r="O197" s="6">
        <f t="shared" si="25"/>
        <v>4723.01</v>
      </c>
      <c r="P197" s="6">
        <f t="shared" ref="P197:P228" si="27">+O197</f>
        <v>4723.01</v>
      </c>
      <c r="Q197" s="6">
        <f t="shared" si="26"/>
        <v>4628.5497999999998</v>
      </c>
      <c r="R197" s="13"/>
    </row>
    <row r="198" spans="1:18" x14ac:dyDescent="0.25">
      <c r="A198" s="7"/>
      <c r="B198" s="9">
        <v>23472</v>
      </c>
      <c r="C198" s="9" t="s">
        <v>19</v>
      </c>
      <c r="D198" s="9" t="s">
        <v>323</v>
      </c>
      <c r="E198" s="11" t="s">
        <v>176</v>
      </c>
      <c r="F198" s="15">
        <v>0</v>
      </c>
      <c r="G198" s="5">
        <v>12682.540625000001</v>
      </c>
      <c r="H198" s="15">
        <v>965.70499999999936</v>
      </c>
      <c r="I198" s="15">
        <v>109.46124999999998</v>
      </c>
      <c r="J198" s="15">
        <v>172.48375000000007</v>
      </c>
      <c r="K198" s="15">
        <v>19031.840625000012</v>
      </c>
      <c r="L198" s="20">
        <v>313.78374999999994</v>
      </c>
      <c r="M198" s="15">
        <v>32.683124999999997</v>
      </c>
      <c r="N198" s="4">
        <f t="shared" si="24"/>
        <v>33308.49812500002</v>
      </c>
      <c r="O198" s="6">
        <f t="shared" si="25"/>
        <v>33308.49812500002</v>
      </c>
      <c r="P198" s="6">
        <f t="shared" si="27"/>
        <v>33308.49812500002</v>
      </c>
      <c r="Q198" s="6">
        <f t="shared" si="26"/>
        <v>32642.32816250002</v>
      </c>
      <c r="R198" s="13"/>
    </row>
    <row r="199" spans="1:18" x14ac:dyDescent="0.25">
      <c r="A199" s="7"/>
      <c r="B199" s="9">
        <v>24073</v>
      </c>
      <c r="C199" s="9" t="s">
        <v>19</v>
      </c>
      <c r="D199" s="9" t="s">
        <v>272</v>
      </c>
      <c r="E199" s="11" t="s">
        <v>176</v>
      </c>
      <c r="F199" s="15">
        <v>0</v>
      </c>
      <c r="G199" s="5">
        <v>4995.7</v>
      </c>
      <c r="H199" s="15">
        <v>106.44333333333334</v>
      </c>
      <c r="I199" s="15">
        <v>0</v>
      </c>
      <c r="J199" s="15">
        <v>201.4666666666667</v>
      </c>
      <c r="K199" s="15">
        <v>873.96333333333325</v>
      </c>
      <c r="L199" s="20">
        <v>0</v>
      </c>
      <c r="M199" s="15">
        <v>0</v>
      </c>
      <c r="N199" s="4">
        <f t="shared" si="24"/>
        <v>6177.5733333333337</v>
      </c>
      <c r="O199" s="6">
        <f t="shared" si="25"/>
        <v>6177.5733333333337</v>
      </c>
      <c r="P199" s="6">
        <f t="shared" si="27"/>
        <v>6177.5733333333337</v>
      </c>
      <c r="Q199" s="6">
        <f t="shared" si="26"/>
        <v>6054.0218666666669</v>
      </c>
      <c r="R199" s="13"/>
    </row>
    <row r="200" spans="1:18" x14ac:dyDescent="0.25">
      <c r="A200" s="7"/>
      <c r="B200" s="9">
        <v>25111</v>
      </c>
      <c r="C200" s="9" t="s">
        <v>19</v>
      </c>
      <c r="D200" s="9" t="s">
        <v>205</v>
      </c>
      <c r="E200" s="11" t="s">
        <v>176</v>
      </c>
      <c r="F200" s="15">
        <v>0</v>
      </c>
      <c r="G200" s="5">
        <v>4920.3657142857137</v>
      </c>
      <c r="H200" s="15">
        <v>152.59285714285716</v>
      </c>
      <c r="I200" s="15">
        <v>0</v>
      </c>
      <c r="J200" s="15">
        <v>192.45142857142858</v>
      </c>
      <c r="K200" s="15">
        <v>529.04714285714294</v>
      </c>
      <c r="L200" s="20">
        <v>0</v>
      </c>
      <c r="M200" s="15">
        <v>3.1628571428571428</v>
      </c>
      <c r="N200" s="4">
        <f t="shared" si="24"/>
        <v>5797.62</v>
      </c>
      <c r="O200" s="6">
        <f t="shared" si="25"/>
        <v>5797.62</v>
      </c>
      <c r="P200" s="6">
        <f t="shared" si="27"/>
        <v>5797.62</v>
      </c>
      <c r="Q200" s="6">
        <f t="shared" si="26"/>
        <v>5681.6675999999998</v>
      </c>
      <c r="R200" s="13"/>
    </row>
    <row r="201" spans="1:18" x14ac:dyDescent="0.25">
      <c r="A201" s="7"/>
      <c r="B201" s="9">
        <v>26115</v>
      </c>
      <c r="C201" s="9" t="s">
        <v>19</v>
      </c>
      <c r="D201" s="9" t="s">
        <v>320</v>
      </c>
      <c r="E201" s="11" t="s">
        <v>176</v>
      </c>
      <c r="F201" s="15">
        <v>0</v>
      </c>
      <c r="G201" s="5">
        <v>4682.6310000000003</v>
      </c>
      <c r="H201" s="15">
        <v>122.35400000000001</v>
      </c>
      <c r="I201" s="15">
        <v>0</v>
      </c>
      <c r="J201" s="15">
        <v>290.56400000000002</v>
      </c>
      <c r="K201" s="15">
        <v>323.91800000000001</v>
      </c>
      <c r="L201" s="20">
        <v>0</v>
      </c>
      <c r="M201" s="15">
        <v>12.726000000000001</v>
      </c>
      <c r="N201" s="4">
        <f t="shared" si="24"/>
        <v>5432.1930000000002</v>
      </c>
      <c r="O201" s="6">
        <f t="shared" si="25"/>
        <v>5432.1930000000002</v>
      </c>
      <c r="P201" s="6">
        <f t="shared" si="27"/>
        <v>5432.1930000000002</v>
      </c>
      <c r="Q201" s="6">
        <f t="shared" si="26"/>
        <v>5323.5491400000001</v>
      </c>
      <c r="R201" s="13"/>
    </row>
    <row r="202" spans="1:18" x14ac:dyDescent="0.25">
      <c r="A202" s="7"/>
      <c r="B202" s="9">
        <v>26123</v>
      </c>
      <c r="C202" s="9" t="s">
        <v>19</v>
      </c>
      <c r="D202" s="9" t="s">
        <v>206</v>
      </c>
      <c r="E202" s="11" t="s">
        <v>176</v>
      </c>
      <c r="F202" s="15">
        <v>0</v>
      </c>
      <c r="G202" s="5">
        <v>6216.5947058823522</v>
      </c>
      <c r="H202" s="15">
        <v>139.22588235294117</v>
      </c>
      <c r="I202" s="15">
        <v>0</v>
      </c>
      <c r="J202" s="15">
        <v>174.37882352941179</v>
      </c>
      <c r="K202" s="15">
        <v>395.07176470588229</v>
      </c>
      <c r="L202" s="20">
        <v>0</v>
      </c>
      <c r="M202" s="15">
        <v>10.204705882352942</v>
      </c>
      <c r="N202" s="4">
        <f t="shared" si="24"/>
        <v>6935.4758823529401</v>
      </c>
      <c r="O202" s="6">
        <f t="shared" si="25"/>
        <v>6935.4758823529401</v>
      </c>
      <c r="P202" s="6">
        <f t="shared" si="27"/>
        <v>6935.4758823529401</v>
      </c>
      <c r="Q202" s="6">
        <f t="shared" si="26"/>
        <v>6796.7663647058807</v>
      </c>
      <c r="R202" s="13"/>
    </row>
    <row r="203" spans="1:18" x14ac:dyDescent="0.25">
      <c r="A203" s="7"/>
      <c r="B203" s="9">
        <v>26160</v>
      </c>
      <c r="C203" s="9" t="s">
        <v>19</v>
      </c>
      <c r="D203" s="9" t="s">
        <v>207</v>
      </c>
      <c r="E203" s="11" t="s">
        <v>176</v>
      </c>
      <c r="F203" s="15">
        <v>0</v>
      </c>
      <c r="G203" s="5">
        <v>3841.1316666666667</v>
      </c>
      <c r="H203" s="15">
        <v>135.59000000000003</v>
      </c>
      <c r="I203" s="15">
        <v>0</v>
      </c>
      <c r="J203" s="15">
        <v>216.405</v>
      </c>
      <c r="K203" s="15">
        <v>360.88666666666671</v>
      </c>
      <c r="L203" s="20">
        <v>0</v>
      </c>
      <c r="M203" s="15">
        <v>6.875</v>
      </c>
      <c r="N203" s="4">
        <f t="shared" si="24"/>
        <v>4560.8883333333333</v>
      </c>
      <c r="O203" s="6">
        <f t="shared" si="25"/>
        <v>4560.8883333333333</v>
      </c>
      <c r="P203" s="6">
        <f t="shared" si="27"/>
        <v>4560.8883333333333</v>
      </c>
      <c r="Q203" s="6">
        <f t="shared" si="26"/>
        <v>4469.6705666666667</v>
      </c>
      <c r="R203" s="13"/>
    </row>
    <row r="204" spans="1:18" x14ac:dyDescent="0.25">
      <c r="A204" s="7"/>
      <c r="B204" s="9">
        <v>26442</v>
      </c>
      <c r="C204" s="9" t="s">
        <v>19</v>
      </c>
      <c r="D204" s="9" t="s">
        <v>208</v>
      </c>
      <c r="E204" s="11" t="s">
        <v>176</v>
      </c>
      <c r="F204" s="15">
        <v>0</v>
      </c>
      <c r="G204" s="5">
        <v>4388.8118367346942</v>
      </c>
      <c r="H204" s="15">
        <v>138.50428571428557</v>
      </c>
      <c r="I204" s="15">
        <v>0</v>
      </c>
      <c r="J204" s="15">
        <v>11.435918367346936</v>
      </c>
      <c r="K204" s="15">
        <v>354.97040816326546</v>
      </c>
      <c r="L204" s="20">
        <v>0</v>
      </c>
      <c r="M204" s="15">
        <v>11.437346938775512</v>
      </c>
      <c r="N204" s="4">
        <f t="shared" si="24"/>
        <v>4905.1597959183673</v>
      </c>
      <c r="O204" s="6">
        <f t="shared" si="25"/>
        <v>4905.1597959183673</v>
      </c>
      <c r="P204" s="6">
        <f t="shared" si="27"/>
        <v>4905.1597959183673</v>
      </c>
      <c r="Q204" s="6">
        <f t="shared" si="26"/>
        <v>4807.0565999999999</v>
      </c>
      <c r="R204" s="13"/>
    </row>
    <row r="205" spans="1:18" x14ac:dyDescent="0.25">
      <c r="A205" s="7"/>
      <c r="B205" s="9">
        <v>27130</v>
      </c>
      <c r="C205" s="9" t="s">
        <v>19</v>
      </c>
      <c r="D205" s="9" t="s">
        <v>310</v>
      </c>
      <c r="E205" s="11" t="s">
        <v>176</v>
      </c>
      <c r="F205" s="15">
        <v>0</v>
      </c>
      <c r="G205" s="5">
        <v>11096.778095238096</v>
      </c>
      <c r="H205" s="15">
        <v>1124.3947619047617</v>
      </c>
      <c r="I205" s="15">
        <v>267.87952380952385</v>
      </c>
      <c r="J205" s="15">
        <v>457.30857142856968</v>
      </c>
      <c r="K205" s="15">
        <v>14761.922380952376</v>
      </c>
      <c r="L205" s="20">
        <v>1149.526190476189</v>
      </c>
      <c r="M205" s="15">
        <v>164.20523809523809</v>
      </c>
      <c r="N205" s="4">
        <f t="shared" si="24"/>
        <v>29022.014761904753</v>
      </c>
      <c r="O205" s="6">
        <f t="shared" si="25"/>
        <v>29022.014761904753</v>
      </c>
      <c r="P205" s="6">
        <f t="shared" si="27"/>
        <v>29022.014761904753</v>
      </c>
      <c r="Q205" s="6">
        <f t="shared" si="26"/>
        <v>28441.574466666658</v>
      </c>
      <c r="R205" s="13"/>
    </row>
    <row r="206" spans="1:18" x14ac:dyDescent="0.25">
      <c r="A206" s="7"/>
      <c r="B206" s="9">
        <v>27447</v>
      </c>
      <c r="C206" s="9" t="s">
        <v>19</v>
      </c>
      <c r="D206" s="9" t="s">
        <v>209</v>
      </c>
      <c r="E206" s="11" t="s">
        <v>176</v>
      </c>
      <c r="F206" s="15">
        <v>0</v>
      </c>
      <c r="G206" s="5">
        <v>11001.085862068965</v>
      </c>
      <c r="H206" s="15">
        <v>1059.7506896551718</v>
      </c>
      <c r="I206" s="15">
        <v>155.82931034482755</v>
      </c>
      <c r="J206" s="15">
        <v>431.98275862068675</v>
      </c>
      <c r="K206" s="15">
        <v>16378.583103448265</v>
      </c>
      <c r="L206" s="20">
        <v>1351.5348275862059</v>
      </c>
      <c r="M206" s="15">
        <v>144.41965517241371</v>
      </c>
      <c r="N206" s="4">
        <f t="shared" si="24"/>
        <v>30523.186206896531</v>
      </c>
      <c r="O206" s="6">
        <f t="shared" si="25"/>
        <v>30523.186206896531</v>
      </c>
      <c r="P206" s="6">
        <f t="shared" si="27"/>
        <v>30523.186206896531</v>
      </c>
      <c r="Q206" s="6">
        <f t="shared" si="26"/>
        <v>29912.7224827586</v>
      </c>
      <c r="R206" s="13"/>
    </row>
    <row r="207" spans="1:18" x14ac:dyDescent="0.25">
      <c r="A207" s="7"/>
      <c r="B207" s="9">
        <v>27650</v>
      </c>
      <c r="C207" s="9" t="s">
        <v>19</v>
      </c>
      <c r="D207" s="9" t="s">
        <v>317</v>
      </c>
      <c r="E207" s="11" t="s">
        <v>176</v>
      </c>
      <c r="F207" s="15">
        <v>0</v>
      </c>
      <c r="G207" s="5">
        <v>6598.0916666666662</v>
      </c>
      <c r="H207" s="15">
        <v>290.84833333333341</v>
      </c>
      <c r="I207" s="15">
        <v>13.373333333333333</v>
      </c>
      <c r="J207" s="15">
        <v>62.844999999999999</v>
      </c>
      <c r="K207" s="15">
        <v>9322.5733333333428</v>
      </c>
      <c r="L207" s="20">
        <v>0</v>
      </c>
      <c r="M207" s="15">
        <v>1.7525000000000002</v>
      </c>
      <c r="N207" s="4">
        <f t="shared" si="24"/>
        <v>16289.484166666676</v>
      </c>
      <c r="O207" s="6">
        <f t="shared" si="25"/>
        <v>16289.484166666676</v>
      </c>
      <c r="P207" s="6">
        <f t="shared" si="27"/>
        <v>16289.484166666676</v>
      </c>
      <c r="Q207" s="6">
        <f t="shared" si="26"/>
        <v>15963.694483333342</v>
      </c>
      <c r="R207" s="13"/>
    </row>
    <row r="208" spans="1:18" x14ac:dyDescent="0.25">
      <c r="A208" s="7"/>
      <c r="B208" s="9">
        <v>27792</v>
      </c>
      <c r="C208" s="9" t="s">
        <v>19</v>
      </c>
      <c r="D208" s="9" t="s">
        <v>264</v>
      </c>
      <c r="E208" s="11" t="s">
        <v>176</v>
      </c>
      <c r="F208" s="15">
        <v>0</v>
      </c>
      <c r="G208" s="5">
        <v>6948.8649999999998</v>
      </c>
      <c r="H208" s="15">
        <v>167.87000000000003</v>
      </c>
      <c r="I208" s="15">
        <v>0</v>
      </c>
      <c r="J208" s="15">
        <v>37.760000000000005</v>
      </c>
      <c r="K208" s="15">
        <v>13199.192500000003</v>
      </c>
      <c r="L208" s="20">
        <v>0</v>
      </c>
      <c r="M208" s="15">
        <v>5.9</v>
      </c>
      <c r="N208" s="4">
        <f t="shared" si="24"/>
        <v>20359.587500000005</v>
      </c>
      <c r="O208" s="6">
        <f t="shared" si="25"/>
        <v>20359.587500000005</v>
      </c>
      <c r="P208" s="6">
        <f t="shared" si="27"/>
        <v>20359.587500000005</v>
      </c>
      <c r="Q208" s="6">
        <f t="shared" si="26"/>
        <v>19952.395750000003</v>
      </c>
      <c r="R208" s="13"/>
    </row>
    <row r="209" spans="1:18" x14ac:dyDescent="0.25">
      <c r="A209" s="7"/>
      <c r="B209" s="9">
        <v>27814</v>
      </c>
      <c r="C209" s="9" t="s">
        <v>19</v>
      </c>
      <c r="D209" s="9" t="s">
        <v>264</v>
      </c>
      <c r="E209" s="11" t="s">
        <v>176</v>
      </c>
      <c r="F209" s="15">
        <v>0</v>
      </c>
      <c r="G209" s="5">
        <v>6533.2028571428582</v>
      </c>
      <c r="H209" s="15">
        <v>170.9157142857143</v>
      </c>
      <c r="I209" s="15">
        <v>0</v>
      </c>
      <c r="J209" s="15">
        <v>21.814285714285713</v>
      </c>
      <c r="K209" s="15">
        <v>21.814285714285713</v>
      </c>
      <c r="L209" s="20">
        <v>0</v>
      </c>
      <c r="M209" s="15">
        <v>2.8885714285714283</v>
      </c>
      <c r="N209" s="4">
        <f t="shared" si="24"/>
        <v>6750.635714285715</v>
      </c>
      <c r="O209" s="6">
        <f t="shared" si="25"/>
        <v>6750.635714285715</v>
      </c>
      <c r="P209" s="6">
        <f t="shared" si="27"/>
        <v>6750.635714285715</v>
      </c>
      <c r="Q209" s="6">
        <f t="shared" si="26"/>
        <v>6615.6230000000005</v>
      </c>
      <c r="R209" s="13"/>
    </row>
    <row r="210" spans="1:18" x14ac:dyDescent="0.25">
      <c r="A210" s="7"/>
      <c r="B210" s="9">
        <v>27822</v>
      </c>
      <c r="C210" s="9" t="s">
        <v>19</v>
      </c>
      <c r="D210" s="9" t="s">
        <v>264</v>
      </c>
      <c r="E210" s="11" t="s">
        <v>176</v>
      </c>
      <c r="F210" s="15">
        <v>0</v>
      </c>
      <c r="G210" s="5">
        <v>6908.6366666666672</v>
      </c>
      <c r="H210" s="15">
        <v>269.39555555555552</v>
      </c>
      <c r="I210" s="15">
        <v>0</v>
      </c>
      <c r="J210" s="15">
        <v>52.947777777777787</v>
      </c>
      <c r="K210" s="15">
        <v>13443.973333333337</v>
      </c>
      <c r="L210" s="20">
        <v>0</v>
      </c>
      <c r="M210" s="15">
        <v>2.3366666666666669</v>
      </c>
      <c r="N210" s="4">
        <f t="shared" si="24"/>
        <v>20677.290000000005</v>
      </c>
      <c r="O210" s="6">
        <f t="shared" si="25"/>
        <v>20677.290000000005</v>
      </c>
      <c r="P210" s="6">
        <f t="shared" si="27"/>
        <v>20677.290000000005</v>
      </c>
      <c r="Q210" s="6">
        <f t="shared" si="26"/>
        <v>20263.744200000005</v>
      </c>
      <c r="R210" s="13"/>
    </row>
    <row r="211" spans="1:18" x14ac:dyDescent="0.25">
      <c r="A211" s="7"/>
      <c r="B211" s="9">
        <v>28285</v>
      </c>
      <c r="C211" s="9" t="s">
        <v>19</v>
      </c>
      <c r="D211" s="9" t="s">
        <v>328</v>
      </c>
      <c r="E211" s="11" t="s">
        <v>176</v>
      </c>
      <c r="F211" s="15">
        <v>0</v>
      </c>
      <c r="G211" s="5">
        <v>6891</v>
      </c>
      <c r="H211" s="15">
        <v>593</v>
      </c>
      <c r="I211" s="15">
        <v>136</v>
      </c>
      <c r="J211" s="15">
        <v>117</v>
      </c>
      <c r="K211" s="15">
        <v>7243</v>
      </c>
      <c r="L211" s="20">
        <v>0</v>
      </c>
      <c r="M211" s="15">
        <v>4</v>
      </c>
      <c r="N211" s="4">
        <f t="shared" si="24"/>
        <v>14984</v>
      </c>
      <c r="O211" s="6">
        <f t="shared" si="25"/>
        <v>14984</v>
      </c>
      <c r="P211" s="6">
        <f t="shared" si="27"/>
        <v>14984</v>
      </c>
      <c r="Q211" s="6">
        <f t="shared" si="26"/>
        <v>14684.32</v>
      </c>
      <c r="R211" s="13"/>
    </row>
    <row r="212" spans="1:18" x14ac:dyDescent="0.25">
      <c r="A212" s="7"/>
      <c r="B212" s="9">
        <v>28289</v>
      </c>
      <c r="C212" s="9" t="s">
        <v>19</v>
      </c>
      <c r="D212" s="9" t="s">
        <v>210</v>
      </c>
      <c r="E212" s="11" t="s">
        <v>176</v>
      </c>
      <c r="F212" s="15">
        <v>0</v>
      </c>
      <c r="G212" s="5">
        <v>6776.8833333333341</v>
      </c>
      <c r="H212" s="15">
        <v>581.72333333333324</v>
      </c>
      <c r="I212" s="15">
        <v>109.14</v>
      </c>
      <c r="J212" s="15">
        <v>10.253333333333334</v>
      </c>
      <c r="K212" s="15">
        <v>4286.2333333333327</v>
      </c>
      <c r="L212" s="20">
        <v>0</v>
      </c>
      <c r="M212" s="15">
        <v>7.5633333333333335</v>
      </c>
      <c r="N212" s="4">
        <f t="shared" si="24"/>
        <v>11771.796666666667</v>
      </c>
      <c r="O212" s="6">
        <f t="shared" si="25"/>
        <v>11771.796666666667</v>
      </c>
      <c r="P212" s="6">
        <f t="shared" si="27"/>
        <v>11771.796666666667</v>
      </c>
      <c r="Q212" s="6">
        <f t="shared" si="26"/>
        <v>11536.360733333333</v>
      </c>
      <c r="R212" s="13"/>
    </row>
    <row r="213" spans="1:18" x14ac:dyDescent="0.25">
      <c r="A213" s="7"/>
      <c r="B213" s="9">
        <v>28296</v>
      </c>
      <c r="C213" s="9" t="s">
        <v>19</v>
      </c>
      <c r="D213" s="9" t="s">
        <v>211</v>
      </c>
      <c r="E213" s="11" t="s">
        <v>176</v>
      </c>
      <c r="F213" s="15">
        <v>0</v>
      </c>
      <c r="G213" s="5">
        <v>6887.3149999999996</v>
      </c>
      <c r="H213" s="15">
        <v>610.66875000000005</v>
      </c>
      <c r="I213" s="15">
        <v>83.307500000000005</v>
      </c>
      <c r="J213" s="15">
        <v>0</v>
      </c>
      <c r="K213" s="15">
        <v>0</v>
      </c>
      <c r="L213" s="20">
        <v>0</v>
      </c>
      <c r="M213" s="15">
        <v>2.67</v>
      </c>
      <c r="N213" s="4">
        <f t="shared" si="24"/>
        <v>7583.9612499999994</v>
      </c>
      <c r="O213" s="6">
        <f t="shared" si="25"/>
        <v>7583.9612499999994</v>
      </c>
      <c r="P213" s="6">
        <f t="shared" si="27"/>
        <v>7583.9612499999994</v>
      </c>
      <c r="Q213" s="6">
        <f t="shared" si="26"/>
        <v>7432.2820249999995</v>
      </c>
      <c r="R213" s="13"/>
    </row>
    <row r="214" spans="1:18" x14ac:dyDescent="0.25">
      <c r="A214" s="7"/>
      <c r="B214" s="9">
        <v>28297</v>
      </c>
      <c r="C214" s="9" t="s">
        <v>19</v>
      </c>
      <c r="D214" s="9" t="s">
        <v>211</v>
      </c>
      <c r="E214" s="11" t="s">
        <v>176</v>
      </c>
      <c r="F214" s="15">
        <v>0</v>
      </c>
      <c r="G214" s="5">
        <v>9855.77</v>
      </c>
      <c r="H214" s="15">
        <v>479.19999999999993</v>
      </c>
      <c r="I214" s="15">
        <v>81.855000000000004</v>
      </c>
      <c r="J214" s="15">
        <v>0</v>
      </c>
      <c r="K214" s="15">
        <v>12289.434999999999</v>
      </c>
      <c r="L214" s="20">
        <v>0</v>
      </c>
      <c r="M214" s="15">
        <v>0</v>
      </c>
      <c r="N214" s="4">
        <f t="shared" si="24"/>
        <v>22706.260000000002</v>
      </c>
      <c r="O214" s="6">
        <f t="shared" si="25"/>
        <v>22706.260000000002</v>
      </c>
      <c r="P214" s="6">
        <f t="shared" si="27"/>
        <v>22706.260000000002</v>
      </c>
      <c r="Q214" s="6">
        <f t="shared" si="26"/>
        <v>22252.1348</v>
      </c>
      <c r="R214" s="13"/>
    </row>
    <row r="215" spans="1:18" x14ac:dyDescent="0.25">
      <c r="A215" s="7"/>
      <c r="B215" s="9">
        <v>28750</v>
      </c>
      <c r="C215" s="9" t="s">
        <v>19</v>
      </c>
      <c r="D215" s="9" t="s">
        <v>273</v>
      </c>
      <c r="E215" s="11" t="s">
        <v>176</v>
      </c>
      <c r="F215" s="15">
        <v>0</v>
      </c>
      <c r="G215" s="5">
        <v>7204.9820000000009</v>
      </c>
      <c r="H215" s="15">
        <v>251.44399999999996</v>
      </c>
      <c r="I215" s="15">
        <v>32.095999999999997</v>
      </c>
      <c r="J215" s="15">
        <v>12.407999999999999</v>
      </c>
      <c r="K215" s="15">
        <v>17354.718000000004</v>
      </c>
      <c r="L215" s="20">
        <v>0</v>
      </c>
      <c r="M215" s="15">
        <v>0</v>
      </c>
      <c r="N215" s="4">
        <f t="shared" si="24"/>
        <v>24855.648000000005</v>
      </c>
      <c r="O215" s="6">
        <f t="shared" si="25"/>
        <v>24855.648000000005</v>
      </c>
      <c r="P215" s="6">
        <f t="shared" si="27"/>
        <v>24855.648000000005</v>
      </c>
      <c r="Q215" s="6">
        <f t="shared" si="26"/>
        <v>24358.535040000002</v>
      </c>
      <c r="R215" s="13"/>
    </row>
    <row r="216" spans="1:18" x14ac:dyDescent="0.25">
      <c r="A216" s="7"/>
      <c r="B216" s="9">
        <v>29880</v>
      </c>
      <c r="C216" s="9" t="s">
        <v>19</v>
      </c>
      <c r="D216" s="9" t="s">
        <v>212</v>
      </c>
      <c r="E216" s="11" t="s">
        <v>176</v>
      </c>
      <c r="F216" s="15">
        <v>0</v>
      </c>
      <c r="G216" s="5">
        <v>6699.1684210526291</v>
      </c>
      <c r="H216" s="15">
        <v>410.80789473684194</v>
      </c>
      <c r="I216" s="15">
        <v>72.85526315789474</v>
      </c>
      <c r="J216" s="15">
        <v>20.192105263157895</v>
      </c>
      <c r="K216" s="15">
        <v>4078.5247368421078</v>
      </c>
      <c r="L216" s="20">
        <v>0</v>
      </c>
      <c r="M216" s="15">
        <v>2.2721052631578948</v>
      </c>
      <c r="N216" s="4">
        <f t="shared" ref="N216:N247" si="28">SUM(F216:M216)</f>
        <v>11283.820526315791</v>
      </c>
      <c r="O216" s="6">
        <f t="shared" ref="O216:O247" si="29">+N216</f>
        <v>11283.820526315791</v>
      </c>
      <c r="P216" s="6">
        <f t="shared" si="27"/>
        <v>11283.820526315791</v>
      </c>
      <c r="Q216" s="6">
        <f t="shared" ref="Q216:Q247" si="30">+N216*0.98</f>
        <v>11058.144115789475</v>
      </c>
      <c r="R216" s="13"/>
    </row>
    <row r="217" spans="1:18" x14ac:dyDescent="0.25">
      <c r="A217" s="7" t="s">
        <v>23</v>
      </c>
      <c r="B217" s="9">
        <v>29881</v>
      </c>
      <c r="C217" s="9" t="s">
        <v>19</v>
      </c>
      <c r="D217" s="9" t="s">
        <v>212</v>
      </c>
      <c r="E217" s="11" t="s">
        <v>176</v>
      </c>
      <c r="F217" s="15">
        <v>0</v>
      </c>
      <c r="G217" s="5">
        <v>5836.4581818181814</v>
      </c>
      <c r="H217" s="15">
        <v>443.88999999999982</v>
      </c>
      <c r="I217" s="15">
        <v>29.380909090909089</v>
      </c>
      <c r="J217" s="15">
        <v>20.110909090909093</v>
      </c>
      <c r="K217" s="15">
        <v>2938.6590909090896</v>
      </c>
      <c r="L217" s="20">
        <v>0</v>
      </c>
      <c r="M217" s="15">
        <v>0</v>
      </c>
      <c r="N217" s="4">
        <f t="shared" si="28"/>
        <v>9268.4990909090884</v>
      </c>
      <c r="O217" s="6">
        <f t="shared" si="29"/>
        <v>9268.4990909090884</v>
      </c>
      <c r="P217" s="6">
        <f t="shared" si="27"/>
        <v>9268.4990909090884</v>
      </c>
      <c r="Q217" s="6">
        <f t="shared" si="30"/>
        <v>9083.1291090909071</v>
      </c>
      <c r="R217" s="13"/>
    </row>
    <row r="218" spans="1:18" x14ac:dyDescent="0.25">
      <c r="A218" s="7"/>
      <c r="B218" s="9">
        <v>29888</v>
      </c>
      <c r="C218" s="9" t="s">
        <v>19</v>
      </c>
      <c r="D218" s="9" t="s">
        <v>212</v>
      </c>
      <c r="E218" s="11" t="s">
        <v>176</v>
      </c>
      <c r="F218" s="15">
        <v>0</v>
      </c>
      <c r="G218" s="5">
        <v>10140.049999999999</v>
      </c>
      <c r="H218" s="15">
        <v>925.91</v>
      </c>
      <c r="I218" s="15">
        <v>160.47999999999999</v>
      </c>
      <c r="J218" s="15">
        <v>0</v>
      </c>
      <c r="K218" s="15">
        <v>11401.000000000002</v>
      </c>
      <c r="L218" s="20">
        <v>0</v>
      </c>
      <c r="M218" s="15">
        <v>0</v>
      </c>
      <c r="N218" s="4">
        <f t="shared" si="28"/>
        <v>22627.440000000002</v>
      </c>
      <c r="O218" s="6">
        <f t="shared" si="29"/>
        <v>22627.440000000002</v>
      </c>
      <c r="P218" s="6">
        <f t="shared" si="27"/>
        <v>22627.440000000002</v>
      </c>
      <c r="Q218" s="6">
        <f t="shared" si="30"/>
        <v>22174.891200000002</v>
      </c>
      <c r="R218" s="13"/>
    </row>
    <row r="219" spans="1:18" x14ac:dyDescent="0.25">
      <c r="A219" s="7"/>
      <c r="B219" s="9">
        <v>30140</v>
      </c>
      <c r="C219" s="9" t="s">
        <v>19</v>
      </c>
      <c r="D219" s="9" t="s">
        <v>213</v>
      </c>
      <c r="E219" s="11" t="s">
        <v>176</v>
      </c>
      <c r="F219" s="15">
        <v>0</v>
      </c>
      <c r="G219" s="5">
        <v>6653.884</v>
      </c>
      <c r="H219" s="15">
        <v>215.96999999999997</v>
      </c>
      <c r="I219" s="15">
        <v>0</v>
      </c>
      <c r="J219" s="15">
        <v>170.53200000000001</v>
      </c>
      <c r="K219" s="15">
        <v>6319.58</v>
      </c>
      <c r="L219" s="20">
        <v>0</v>
      </c>
      <c r="M219" s="15">
        <v>13</v>
      </c>
      <c r="N219" s="4">
        <f t="shared" si="28"/>
        <v>13372.966</v>
      </c>
      <c r="O219" s="6">
        <f t="shared" si="29"/>
        <v>13372.966</v>
      </c>
      <c r="P219" s="6">
        <f t="shared" si="27"/>
        <v>13372.966</v>
      </c>
      <c r="Q219" s="6">
        <f t="shared" si="30"/>
        <v>13105.50668</v>
      </c>
      <c r="R219" s="13"/>
    </row>
    <row r="220" spans="1:18" x14ac:dyDescent="0.25">
      <c r="A220" s="7"/>
      <c r="B220" s="9">
        <v>31535</v>
      </c>
      <c r="C220" s="9" t="s">
        <v>19</v>
      </c>
      <c r="D220" s="9" t="s">
        <v>265</v>
      </c>
      <c r="E220" s="11" t="s">
        <v>176</v>
      </c>
      <c r="F220" s="15">
        <v>0</v>
      </c>
      <c r="G220" s="5">
        <v>3979.14</v>
      </c>
      <c r="H220" s="15">
        <v>37.68</v>
      </c>
      <c r="I220" s="15">
        <v>0</v>
      </c>
      <c r="J220" s="15">
        <v>5093.3999999999996</v>
      </c>
      <c r="K220" s="15">
        <v>266</v>
      </c>
      <c r="L220" s="20">
        <v>0</v>
      </c>
      <c r="M220" s="15">
        <v>0</v>
      </c>
      <c r="N220" s="4">
        <f t="shared" si="28"/>
        <v>9376.2199999999993</v>
      </c>
      <c r="O220" s="6">
        <f t="shared" si="29"/>
        <v>9376.2199999999993</v>
      </c>
      <c r="P220" s="6">
        <f t="shared" si="27"/>
        <v>9376.2199999999993</v>
      </c>
      <c r="Q220" s="6">
        <f t="shared" si="30"/>
        <v>9188.6955999999991</v>
      </c>
      <c r="R220" s="13"/>
    </row>
    <row r="221" spans="1:18" x14ac:dyDescent="0.25">
      <c r="A221" s="7"/>
      <c r="B221" s="9">
        <v>31624</v>
      </c>
      <c r="C221" s="9" t="s">
        <v>19</v>
      </c>
      <c r="D221" s="9" t="s">
        <v>214</v>
      </c>
      <c r="E221" s="11" t="s">
        <v>176</v>
      </c>
      <c r="F221" s="15">
        <v>0</v>
      </c>
      <c r="G221" s="5">
        <v>3448.3642307692307</v>
      </c>
      <c r="H221" s="15">
        <v>72.390384615384633</v>
      </c>
      <c r="I221" s="15">
        <v>21.676153846153849</v>
      </c>
      <c r="J221" s="15">
        <v>1046.3788461538459</v>
      </c>
      <c r="K221" s="15">
        <v>246.03192307692322</v>
      </c>
      <c r="L221" s="20">
        <v>0</v>
      </c>
      <c r="M221" s="15">
        <v>19.759999999999998</v>
      </c>
      <c r="N221" s="4">
        <f t="shared" si="28"/>
        <v>4854.6015384615384</v>
      </c>
      <c r="O221" s="6">
        <f t="shared" si="29"/>
        <v>4854.6015384615384</v>
      </c>
      <c r="P221" s="6">
        <f t="shared" si="27"/>
        <v>4854.6015384615384</v>
      </c>
      <c r="Q221" s="6">
        <f t="shared" si="30"/>
        <v>4757.509507692308</v>
      </c>
      <c r="R221" s="13"/>
    </row>
    <row r="222" spans="1:18" x14ac:dyDescent="0.25">
      <c r="A222" s="7"/>
      <c r="B222" s="9">
        <v>31652</v>
      </c>
      <c r="C222" s="9" t="s">
        <v>19</v>
      </c>
      <c r="D222" s="9" t="s">
        <v>215</v>
      </c>
      <c r="E222" s="11" t="s">
        <v>176</v>
      </c>
      <c r="F222" s="15">
        <v>0</v>
      </c>
      <c r="G222" s="5">
        <v>5207.6066666666666</v>
      </c>
      <c r="H222" s="15">
        <v>317.59333333333336</v>
      </c>
      <c r="I222" s="15">
        <v>108.08333333333333</v>
      </c>
      <c r="J222" s="15">
        <v>1430.5933333333332</v>
      </c>
      <c r="K222" s="15">
        <v>610.46999999999991</v>
      </c>
      <c r="L222" s="20">
        <v>0</v>
      </c>
      <c r="M222" s="15">
        <v>6.7433333333333332</v>
      </c>
      <c r="N222" s="4">
        <f t="shared" si="28"/>
        <v>7681.0899999999992</v>
      </c>
      <c r="O222" s="6">
        <f t="shared" si="29"/>
        <v>7681.0899999999992</v>
      </c>
      <c r="P222" s="6">
        <f t="shared" si="27"/>
        <v>7681.0899999999992</v>
      </c>
      <c r="Q222" s="6">
        <f t="shared" si="30"/>
        <v>7527.4681999999993</v>
      </c>
      <c r="R222" s="13"/>
    </row>
    <row r="223" spans="1:18" x14ac:dyDescent="0.25">
      <c r="A223" s="7"/>
      <c r="B223" s="9">
        <v>36561</v>
      </c>
      <c r="C223" s="9" t="s">
        <v>19</v>
      </c>
      <c r="D223" s="9" t="s">
        <v>216</v>
      </c>
      <c r="E223" s="11" t="s">
        <v>176</v>
      </c>
      <c r="F223" s="15">
        <v>0</v>
      </c>
      <c r="G223" s="5">
        <v>3961.7612121212128</v>
      </c>
      <c r="H223" s="15">
        <v>157.81969696969668</v>
      </c>
      <c r="I223" s="15">
        <v>107.23535353535352</v>
      </c>
      <c r="J223" s="15">
        <v>15.906565656565661</v>
      </c>
      <c r="K223" s="15">
        <v>1234.2169696969702</v>
      </c>
      <c r="L223" s="20">
        <v>0</v>
      </c>
      <c r="M223" s="15">
        <v>8.7259595959595941</v>
      </c>
      <c r="N223" s="4">
        <f t="shared" si="28"/>
        <v>5485.6657575757581</v>
      </c>
      <c r="O223" s="6">
        <f t="shared" si="29"/>
        <v>5485.6657575757581</v>
      </c>
      <c r="P223" s="6">
        <f t="shared" si="27"/>
        <v>5485.6657575757581</v>
      </c>
      <c r="Q223" s="6">
        <f t="shared" si="30"/>
        <v>5375.9524424242427</v>
      </c>
      <c r="R223" s="13"/>
    </row>
    <row r="224" spans="1:18" x14ac:dyDescent="0.25">
      <c r="A224" s="7"/>
      <c r="B224" s="9">
        <v>36590</v>
      </c>
      <c r="C224" s="9" t="s">
        <v>19</v>
      </c>
      <c r="D224" s="9" t="s">
        <v>327</v>
      </c>
      <c r="E224" s="11" t="s">
        <v>176</v>
      </c>
      <c r="F224" s="15">
        <f>VLOOKUP(B224,'[2]AVG Charges'!$M:$AA,15,0)</f>
        <v>0</v>
      </c>
      <c r="G224" s="5">
        <f>VLOOKUP(B224,'[2]AVG Charges'!$M:$W,11,0)</f>
        <v>3561.4199999999992</v>
      </c>
      <c r="H224" s="15">
        <f>VLOOKUP(B224,'[2]AVG Charges'!$M:$P,4,0)</f>
        <v>57.799999999999976</v>
      </c>
      <c r="I224" s="15">
        <f>VLOOKUP(B224,'[2]AVG Charges'!$M:$R,6,0)</f>
        <v>0</v>
      </c>
      <c r="J224" s="15">
        <f>VLOOKUP(B224,'[2]AVG Charges'!$M:$T,8,0)</f>
        <v>55.887142857142862</v>
      </c>
      <c r="K224" s="15">
        <f>VLOOKUP(B224,'[2]AVG Charges'!$M:$T,8,0)</f>
        <v>55.887142857142862</v>
      </c>
      <c r="L224" s="20">
        <f>VLOOKUP(B224,'[2]AVG Charges'!$M:$AE,19,0)</f>
        <v>0</v>
      </c>
      <c r="M224" s="15">
        <f>VLOOKUP(B224,'[2]AVG Charges'!$M:$Y,13,0)</f>
        <v>6.1000000000000005</v>
      </c>
      <c r="N224" s="4">
        <f t="shared" si="28"/>
        <v>3737.094285714285</v>
      </c>
      <c r="O224" s="6">
        <f t="shared" si="29"/>
        <v>3737.094285714285</v>
      </c>
      <c r="P224" s="6">
        <f t="shared" si="27"/>
        <v>3737.094285714285</v>
      </c>
      <c r="Q224" s="6">
        <f t="shared" si="30"/>
        <v>3662.3523999999993</v>
      </c>
      <c r="R224" s="13"/>
    </row>
    <row r="225" spans="1:18" x14ac:dyDescent="0.25">
      <c r="A225" s="7"/>
      <c r="B225" s="9">
        <v>36821</v>
      </c>
      <c r="C225" s="9" t="s">
        <v>19</v>
      </c>
      <c r="D225" s="9" t="s">
        <v>251</v>
      </c>
      <c r="E225" s="11" t="s">
        <v>176</v>
      </c>
      <c r="F225" s="15">
        <v>0</v>
      </c>
      <c r="G225" s="5">
        <v>7710.165</v>
      </c>
      <c r="H225" s="15">
        <v>356.86499999999978</v>
      </c>
      <c r="I225" s="15">
        <v>0</v>
      </c>
      <c r="J225" s="15">
        <v>121.48250000000003</v>
      </c>
      <c r="K225" s="15">
        <v>1371.7625000000005</v>
      </c>
      <c r="L225" s="20">
        <v>0</v>
      </c>
      <c r="M225" s="15">
        <v>5.62</v>
      </c>
      <c r="N225" s="4">
        <f t="shared" si="28"/>
        <v>9565.8950000000004</v>
      </c>
      <c r="O225" s="6">
        <f t="shared" si="29"/>
        <v>9565.8950000000004</v>
      </c>
      <c r="P225" s="6">
        <f t="shared" si="27"/>
        <v>9565.8950000000004</v>
      </c>
      <c r="Q225" s="6">
        <f t="shared" si="30"/>
        <v>9374.5771000000004</v>
      </c>
      <c r="R225" s="13"/>
    </row>
    <row r="226" spans="1:18" x14ac:dyDescent="0.25">
      <c r="A226" s="7"/>
      <c r="B226" s="8">
        <v>36830</v>
      </c>
      <c r="C226" s="8" t="s">
        <v>19</v>
      </c>
      <c r="D226" s="8" t="s">
        <v>274</v>
      </c>
      <c r="E226" s="11" t="s">
        <v>176</v>
      </c>
      <c r="F226" s="15">
        <v>0</v>
      </c>
      <c r="G226" s="5">
        <v>9447.5133333333324</v>
      </c>
      <c r="H226" s="15">
        <v>142.18666666666675</v>
      </c>
      <c r="I226" s="15">
        <v>0</v>
      </c>
      <c r="J226" s="15">
        <v>101.79666666666667</v>
      </c>
      <c r="K226" s="15">
        <v>3809.0499999999993</v>
      </c>
      <c r="L226" s="20">
        <v>0</v>
      </c>
      <c r="M226" s="15">
        <v>7.12</v>
      </c>
      <c r="N226" s="30">
        <f t="shared" si="28"/>
        <v>13507.666666666666</v>
      </c>
      <c r="O226" s="6">
        <f t="shared" si="29"/>
        <v>13507.666666666666</v>
      </c>
      <c r="P226" s="6">
        <f t="shared" si="27"/>
        <v>13507.666666666666</v>
      </c>
      <c r="Q226" s="6">
        <f t="shared" si="30"/>
        <v>13237.513333333332</v>
      </c>
      <c r="R226" s="13"/>
    </row>
    <row r="227" spans="1:18" x14ac:dyDescent="0.25">
      <c r="A227" s="7"/>
      <c r="B227" s="9">
        <v>38500</v>
      </c>
      <c r="C227" s="9" t="s">
        <v>19</v>
      </c>
      <c r="D227" s="9" t="s">
        <v>217</v>
      </c>
      <c r="E227" s="11" t="s">
        <v>176</v>
      </c>
      <c r="F227" s="15">
        <v>0</v>
      </c>
      <c r="G227" s="5">
        <v>6244.7266666666665</v>
      </c>
      <c r="H227" s="15">
        <v>384.57666666666665</v>
      </c>
      <c r="I227" s="15">
        <v>8.5766666666666662</v>
      </c>
      <c r="J227" s="15">
        <v>1810.0933333333323</v>
      </c>
      <c r="K227" s="15">
        <v>2408.6583333333333</v>
      </c>
      <c r="L227" s="20">
        <v>0</v>
      </c>
      <c r="M227" s="15">
        <v>7.0100000000000007</v>
      </c>
      <c r="N227" s="4">
        <f t="shared" si="28"/>
        <v>10863.641666666665</v>
      </c>
      <c r="O227" s="6">
        <f t="shared" si="29"/>
        <v>10863.641666666665</v>
      </c>
      <c r="P227" s="6">
        <f t="shared" si="27"/>
        <v>10863.641666666665</v>
      </c>
      <c r="Q227" s="6">
        <f t="shared" si="30"/>
        <v>10646.36883333333</v>
      </c>
      <c r="R227" s="13"/>
    </row>
    <row r="228" spans="1:18" x14ac:dyDescent="0.25">
      <c r="A228" s="7"/>
      <c r="B228" s="9">
        <v>38510</v>
      </c>
      <c r="C228" s="9" t="s">
        <v>19</v>
      </c>
      <c r="D228" s="9" t="s">
        <v>217</v>
      </c>
      <c r="E228" s="11" t="s">
        <v>176</v>
      </c>
      <c r="F228" s="15">
        <v>0</v>
      </c>
      <c r="G228" s="5">
        <v>5346.6900000000005</v>
      </c>
      <c r="H228" s="15">
        <v>100.866</v>
      </c>
      <c r="I228" s="15">
        <v>0</v>
      </c>
      <c r="J228" s="15">
        <v>1893.1160000000004</v>
      </c>
      <c r="K228" s="15">
        <v>358.83999999999986</v>
      </c>
      <c r="L228" s="20">
        <v>0</v>
      </c>
      <c r="M228" s="15">
        <v>4.0460000000000003</v>
      </c>
      <c r="N228" s="4">
        <f t="shared" si="28"/>
        <v>7703.5580000000009</v>
      </c>
      <c r="O228" s="6">
        <f t="shared" si="29"/>
        <v>7703.5580000000009</v>
      </c>
      <c r="P228" s="6">
        <f t="shared" si="27"/>
        <v>7703.5580000000009</v>
      </c>
      <c r="Q228" s="6">
        <f t="shared" si="30"/>
        <v>7549.4868400000005</v>
      </c>
      <c r="R228" s="13"/>
    </row>
    <row r="229" spans="1:18" x14ac:dyDescent="0.25">
      <c r="A229" s="7"/>
      <c r="B229" s="9">
        <v>41899</v>
      </c>
      <c r="C229" s="9" t="s">
        <v>19</v>
      </c>
      <c r="D229" s="9" t="s">
        <v>218</v>
      </c>
      <c r="E229" s="11" t="s">
        <v>176</v>
      </c>
      <c r="F229" s="15">
        <v>0</v>
      </c>
      <c r="G229" s="5">
        <v>4377.7425000000003</v>
      </c>
      <c r="H229" s="15">
        <v>119.98625000000001</v>
      </c>
      <c r="I229" s="15">
        <v>0</v>
      </c>
      <c r="J229" s="15">
        <v>14.0625</v>
      </c>
      <c r="K229" s="15">
        <v>232.89749999999995</v>
      </c>
      <c r="L229" s="20">
        <v>0</v>
      </c>
      <c r="M229" s="15">
        <v>1.2637499999999999</v>
      </c>
      <c r="N229" s="4">
        <f t="shared" si="28"/>
        <v>4745.9525000000003</v>
      </c>
      <c r="O229" s="6">
        <f t="shared" si="29"/>
        <v>4745.9525000000003</v>
      </c>
      <c r="P229" s="6">
        <f t="shared" ref="P229:P260" si="31">+O229</f>
        <v>4745.9525000000003</v>
      </c>
      <c r="Q229" s="6">
        <f t="shared" si="30"/>
        <v>4651.0334499999999</v>
      </c>
      <c r="R229" s="13"/>
    </row>
    <row r="230" spans="1:18" x14ac:dyDescent="0.25">
      <c r="A230" s="7" t="s">
        <v>23</v>
      </c>
      <c r="B230" s="9">
        <v>42820</v>
      </c>
      <c r="C230" s="9" t="s">
        <v>19</v>
      </c>
      <c r="D230" s="9" t="s">
        <v>219</v>
      </c>
      <c r="E230" s="11" t="s">
        <v>176</v>
      </c>
      <c r="F230" s="15">
        <v>0</v>
      </c>
      <c r="G230" s="5">
        <v>4469.5150000000012</v>
      </c>
      <c r="H230" s="15">
        <v>64.945000000000007</v>
      </c>
      <c r="I230" s="15">
        <v>0</v>
      </c>
      <c r="J230" s="15">
        <v>168.76333333333332</v>
      </c>
      <c r="K230" s="15">
        <v>1200.7233333333336</v>
      </c>
      <c r="L230" s="20">
        <v>0</v>
      </c>
      <c r="M230" s="15">
        <v>0</v>
      </c>
      <c r="N230" s="4">
        <f t="shared" si="28"/>
        <v>5903.9466666666676</v>
      </c>
      <c r="O230" s="6">
        <f t="shared" si="29"/>
        <v>5903.9466666666676</v>
      </c>
      <c r="P230" s="6">
        <f t="shared" si="31"/>
        <v>5903.9466666666676</v>
      </c>
      <c r="Q230" s="6">
        <f t="shared" si="30"/>
        <v>5785.8677333333344</v>
      </c>
      <c r="R230" s="13"/>
    </row>
    <row r="231" spans="1:18" x14ac:dyDescent="0.25">
      <c r="A231" s="7"/>
      <c r="B231" s="9">
        <v>42826</v>
      </c>
      <c r="C231" s="9" t="s">
        <v>19</v>
      </c>
      <c r="D231" s="9" t="s">
        <v>220</v>
      </c>
      <c r="E231" s="11" t="s">
        <v>176</v>
      </c>
      <c r="F231" s="15">
        <v>0</v>
      </c>
      <c r="G231" s="5">
        <v>4099.4633333333331</v>
      </c>
      <c r="H231" s="15">
        <v>62.956666666666649</v>
      </c>
      <c r="I231" s="15">
        <v>0</v>
      </c>
      <c r="J231" s="15">
        <v>359.59999999999997</v>
      </c>
      <c r="K231" s="15">
        <v>254.48666666666668</v>
      </c>
      <c r="L231" s="20">
        <v>0</v>
      </c>
      <c r="M231" s="15">
        <v>7.0100000000000007</v>
      </c>
      <c r="N231" s="4">
        <f t="shared" si="28"/>
        <v>4783.5166666666673</v>
      </c>
      <c r="O231" s="6">
        <f t="shared" si="29"/>
        <v>4783.5166666666673</v>
      </c>
      <c r="P231" s="6">
        <f t="shared" si="31"/>
        <v>4783.5166666666673</v>
      </c>
      <c r="Q231" s="6">
        <f t="shared" si="30"/>
        <v>4687.8463333333339</v>
      </c>
      <c r="R231" s="13"/>
    </row>
    <row r="232" spans="1:18" x14ac:dyDescent="0.25">
      <c r="A232" s="7" t="s">
        <v>23</v>
      </c>
      <c r="B232" s="9">
        <v>43235</v>
      </c>
      <c r="C232" s="9" t="s">
        <v>19</v>
      </c>
      <c r="D232" s="9" t="s">
        <v>221</v>
      </c>
      <c r="E232" s="11" t="s">
        <v>176</v>
      </c>
      <c r="F232" s="15">
        <v>0</v>
      </c>
      <c r="G232" s="5">
        <v>2687.9234545454547</v>
      </c>
      <c r="H232" s="15">
        <v>42.243454545454512</v>
      </c>
      <c r="I232" s="15">
        <v>0</v>
      </c>
      <c r="J232" s="15">
        <v>88.004545454545493</v>
      </c>
      <c r="K232" s="15">
        <v>199.7565454545454</v>
      </c>
      <c r="L232" s="20">
        <v>0</v>
      </c>
      <c r="M232" s="15">
        <v>0</v>
      </c>
      <c r="N232" s="4">
        <f t="shared" si="28"/>
        <v>3017.9279999999999</v>
      </c>
      <c r="O232" s="6">
        <f t="shared" si="29"/>
        <v>3017.9279999999999</v>
      </c>
      <c r="P232" s="6">
        <f t="shared" si="31"/>
        <v>3017.9279999999999</v>
      </c>
      <c r="Q232" s="6">
        <f t="shared" si="30"/>
        <v>2957.5694399999998</v>
      </c>
      <c r="R232" s="13"/>
    </row>
    <row r="233" spans="1:18" x14ac:dyDescent="0.25">
      <c r="A233" s="7" t="s">
        <v>23</v>
      </c>
      <c r="B233" s="9">
        <v>43239</v>
      </c>
      <c r="C233" s="9" t="s">
        <v>19</v>
      </c>
      <c r="D233" s="9" t="s">
        <v>222</v>
      </c>
      <c r="E233" s="11" t="s">
        <v>176</v>
      </c>
      <c r="F233" s="15">
        <v>0</v>
      </c>
      <c r="G233" s="5">
        <v>2937.3297311827969</v>
      </c>
      <c r="H233" s="15">
        <v>36.386021505376448</v>
      </c>
      <c r="I233" s="15">
        <v>0</v>
      </c>
      <c r="J233" s="15">
        <v>551.20306451612942</v>
      </c>
      <c r="K233" s="15">
        <v>308.30602150537709</v>
      </c>
      <c r="L233" s="20">
        <v>0</v>
      </c>
      <c r="M233" s="15">
        <v>0</v>
      </c>
      <c r="N233" s="4">
        <f t="shared" si="28"/>
        <v>3833.2248387096797</v>
      </c>
      <c r="O233" s="6">
        <f t="shared" si="29"/>
        <v>3833.2248387096797</v>
      </c>
      <c r="P233" s="6">
        <f t="shared" si="31"/>
        <v>3833.2248387096797</v>
      </c>
      <c r="Q233" s="6">
        <f t="shared" si="30"/>
        <v>3756.5603419354861</v>
      </c>
      <c r="R233" s="13"/>
    </row>
    <row r="234" spans="1:18" x14ac:dyDescent="0.25">
      <c r="A234" s="7"/>
      <c r="B234" s="9">
        <v>43249</v>
      </c>
      <c r="C234" s="9" t="s">
        <v>19</v>
      </c>
      <c r="D234" s="9" t="s">
        <v>321</v>
      </c>
      <c r="E234" s="11" t="s">
        <v>176</v>
      </c>
      <c r="F234" s="15">
        <v>0</v>
      </c>
      <c r="G234" s="5">
        <v>3219.59</v>
      </c>
      <c r="H234" s="15">
        <v>31.296666666666667</v>
      </c>
      <c r="I234" s="15">
        <v>0</v>
      </c>
      <c r="J234" s="15">
        <v>300.1466666666667</v>
      </c>
      <c r="K234" s="15">
        <v>1436.1599999999994</v>
      </c>
      <c r="L234" s="20">
        <v>0</v>
      </c>
      <c r="M234" s="15">
        <v>5.057777777777777</v>
      </c>
      <c r="N234" s="4">
        <f t="shared" si="28"/>
        <v>4992.2511111111107</v>
      </c>
      <c r="O234" s="6">
        <f t="shared" si="29"/>
        <v>4992.2511111111107</v>
      </c>
      <c r="P234" s="6">
        <f t="shared" si="31"/>
        <v>4992.2511111111107</v>
      </c>
      <c r="Q234" s="6">
        <f t="shared" si="30"/>
        <v>4892.406088888888</v>
      </c>
      <c r="R234" s="13"/>
    </row>
    <row r="235" spans="1:18" x14ac:dyDescent="0.25">
      <c r="A235" s="7"/>
      <c r="B235" s="9">
        <v>44970</v>
      </c>
      <c r="C235" s="9" t="s">
        <v>19</v>
      </c>
      <c r="D235" s="9" t="s">
        <v>275</v>
      </c>
      <c r="E235" s="11" t="s">
        <v>176</v>
      </c>
      <c r="F235" s="15">
        <v>0</v>
      </c>
      <c r="G235" s="5">
        <v>6229.4049999999997</v>
      </c>
      <c r="H235" s="15">
        <v>341.2600000000001</v>
      </c>
      <c r="I235" s="15">
        <v>0</v>
      </c>
      <c r="J235" s="15">
        <v>297.42500000000001</v>
      </c>
      <c r="K235" s="15">
        <v>4028.0600000000009</v>
      </c>
      <c r="L235" s="20">
        <v>0</v>
      </c>
      <c r="M235" s="15">
        <v>0</v>
      </c>
      <c r="N235" s="4">
        <f t="shared" si="28"/>
        <v>10896.150000000001</v>
      </c>
      <c r="O235" s="6">
        <f t="shared" si="29"/>
        <v>10896.150000000001</v>
      </c>
      <c r="P235" s="6">
        <f t="shared" si="31"/>
        <v>10896.150000000001</v>
      </c>
      <c r="Q235" s="6">
        <f t="shared" si="30"/>
        <v>10678.227000000001</v>
      </c>
      <c r="R235" s="13"/>
    </row>
    <row r="236" spans="1:18" x14ac:dyDescent="0.25">
      <c r="A236" s="7" t="s">
        <v>23</v>
      </c>
      <c r="B236" s="9">
        <v>45378</v>
      </c>
      <c r="C236" s="9" t="s">
        <v>19</v>
      </c>
      <c r="D236" s="9" t="s">
        <v>223</v>
      </c>
      <c r="E236" s="11" t="s">
        <v>176</v>
      </c>
      <c r="F236" s="15">
        <v>0</v>
      </c>
      <c r="G236" s="5">
        <v>2723.2062499999984</v>
      </c>
      <c r="H236" s="15">
        <v>31.01624999999996</v>
      </c>
      <c r="I236" s="15">
        <v>0</v>
      </c>
      <c r="J236" s="15">
        <v>14.560104166666674</v>
      </c>
      <c r="K236" s="15">
        <v>166.22749999999974</v>
      </c>
      <c r="L236" s="20">
        <v>0</v>
      </c>
      <c r="M236" s="15">
        <v>0</v>
      </c>
      <c r="N236" s="4">
        <f t="shared" si="28"/>
        <v>2935.0101041666649</v>
      </c>
      <c r="O236" s="6">
        <f t="shared" si="29"/>
        <v>2935.0101041666649</v>
      </c>
      <c r="P236" s="6">
        <f t="shared" si="31"/>
        <v>2935.0101041666649</v>
      </c>
      <c r="Q236" s="6">
        <f t="shared" si="30"/>
        <v>2876.3099020833315</v>
      </c>
      <c r="R236" s="13"/>
    </row>
    <row r="237" spans="1:18" x14ac:dyDescent="0.25">
      <c r="A237" s="7" t="s">
        <v>23</v>
      </c>
      <c r="B237" s="9">
        <v>45380</v>
      </c>
      <c r="C237" s="9" t="s">
        <v>19</v>
      </c>
      <c r="D237" s="9" t="s">
        <v>224</v>
      </c>
      <c r="E237" s="11" t="s">
        <v>176</v>
      </c>
      <c r="F237" s="15">
        <v>0</v>
      </c>
      <c r="G237" s="5">
        <v>3037.2695412844059</v>
      </c>
      <c r="H237" s="15">
        <v>39.198073394495388</v>
      </c>
      <c r="I237" s="15">
        <v>0</v>
      </c>
      <c r="J237" s="15">
        <v>429.35963302752282</v>
      </c>
      <c r="K237" s="15">
        <v>396.36192660550461</v>
      </c>
      <c r="L237" s="20">
        <v>0</v>
      </c>
      <c r="M237" s="15">
        <v>0</v>
      </c>
      <c r="N237" s="4">
        <f t="shared" si="28"/>
        <v>3902.1891743119286</v>
      </c>
      <c r="O237" s="6">
        <f t="shared" si="29"/>
        <v>3902.1891743119286</v>
      </c>
      <c r="P237" s="6">
        <f t="shared" si="31"/>
        <v>3902.1891743119286</v>
      </c>
      <c r="Q237" s="6">
        <f t="shared" si="30"/>
        <v>3824.1453908256899</v>
      </c>
      <c r="R237" s="13"/>
    </row>
    <row r="238" spans="1:18" x14ac:dyDescent="0.25">
      <c r="A238" s="7"/>
      <c r="B238" s="9">
        <v>45381</v>
      </c>
      <c r="C238" s="9" t="s">
        <v>19</v>
      </c>
      <c r="D238" s="9" t="s">
        <v>276</v>
      </c>
      <c r="E238" s="11" t="s">
        <v>176</v>
      </c>
      <c r="F238" s="15">
        <v>0</v>
      </c>
      <c r="G238" s="5">
        <v>3006.8499999999995</v>
      </c>
      <c r="H238" s="15">
        <v>37.64</v>
      </c>
      <c r="I238" s="15">
        <v>0</v>
      </c>
      <c r="J238" s="15">
        <v>245.12</v>
      </c>
      <c r="K238" s="15">
        <v>1392.98</v>
      </c>
      <c r="L238" s="20">
        <v>0</v>
      </c>
      <c r="M238" s="15">
        <v>21.03</v>
      </c>
      <c r="N238" s="4">
        <f t="shared" si="28"/>
        <v>4703.619999999999</v>
      </c>
      <c r="O238" s="6">
        <f t="shared" si="29"/>
        <v>4703.619999999999</v>
      </c>
      <c r="P238" s="6">
        <f t="shared" si="31"/>
        <v>4703.619999999999</v>
      </c>
      <c r="Q238" s="6">
        <f t="shared" si="30"/>
        <v>4609.547599999999</v>
      </c>
      <c r="R238" s="13"/>
    </row>
    <row r="239" spans="1:18" x14ac:dyDescent="0.25">
      <c r="A239" s="7" t="s">
        <v>23</v>
      </c>
      <c r="B239" s="9">
        <v>45385</v>
      </c>
      <c r="C239" s="9" t="s">
        <v>19</v>
      </c>
      <c r="D239" s="9" t="s">
        <v>225</v>
      </c>
      <c r="E239" s="11" t="s">
        <v>176</v>
      </c>
      <c r="F239" s="15">
        <v>0</v>
      </c>
      <c r="G239" s="5">
        <v>3004.2310256410256</v>
      </c>
      <c r="H239" s="15">
        <v>31.944358974358977</v>
      </c>
      <c r="I239" s="15">
        <v>0</v>
      </c>
      <c r="J239" s="15">
        <v>478.02205128205128</v>
      </c>
      <c r="K239" s="15">
        <v>495.95358974358959</v>
      </c>
      <c r="L239" s="20">
        <v>0</v>
      </c>
      <c r="M239" s="15">
        <v>0</v>
      </c>
      <c r="N239" s="4">
        <f t="shared" si="28"/>
        <v>4010.1510256410252</v>
      </c>
      <c r="O239" s="6">
        <f t="shared" si="29"/>
        <v>4010.1510256410252</v>
      </c>
      <c r="P239" s="6">
        <f t="shared" si="31"/>
        <v>4010.1510256410252</v>
      </c>
      <c r="Q239" s="6">
        <f t="shared" si="30"/>
        <v>3929.9480051282044</v>
      </c>
      <c r="R239" s="13"/>
    </row>
    <row r="240" spans="1:18" x14ac:dyDescent="0.25">
      <c r="A240" s="7" t="s">
        <v>23</v>
      </c>
      <c r="B240" s="9">
        <v>47562</v>
      </c>
      <c r="C240" s="9" t="s">
        <v>19</v>
      </c>
      <c r="D240" s="9" t="s">
        <v>226</v>
      </c>
      <c r="E240" s="11" t="s">
        <v>176</v>
      </c>
      <c r="F240" s="15">
        <v>0</v>
      </c>
      <c r="G240" s="5">
        <v>6288.7793277310939</v>
      </c>
      <c r="H240" s="15">
        <v>311.68932773108935</v>
      </c>
      <c r="I240" s="15">
        <v>0</v>
      </c>
      <c r="J240" s="15">
        <v>167.37126050420181</v>
      </c>
      <c r="K240" s="15">
        <v>2645.0488235294129</v>
      </c>
      <c r="L240" s="20">
        <v>0</v>
      </c>
      <c r="M240" s="15">
        <v>0</v>
      </c>
      <c r="N240" s="4">
        <f t="shared" si="28"/>
        <v>9412.8887394957983</v>
      </c>
      <c r="O240" s="6">
        <f t="shared" si="29"/>
        <v>9412.8887394957983</v>
      </c>
      <c r="P240" s="6">
        <f t="shared" si="31"/>
        <v>9412.8887394957983</v>
      </c>
      <c r="Q240" s="6">
        <f t="shared" si="30"/>
        <v>9224.6309647058824</v>
      </c>
      <c r="R240" s="13"/>
    </row>
    <row r="241" spans="1:18" x14ac:dyDescent="0.25">
      <c r="A241" s="7"/>
      <c r="B241" s="9">
        <v>47563</v>
      </c>
      <c r="C241" s="9" t="s">
        <v>19</v>
      </c>
      <c r="D241" s="9" t="s">
        <v>277</v>
      </c>
      <c r="E241" s="11" t="s">
        <v>176</v>
      </c>
      <c r="F241" s="15">
        <v>0</v>
      </c>
      <c r="G241" s="5">
        <v>6494.637777777778</v>
      </c>
      <c r="H241" s="15">
        <v>356.14777777777766</v>
      </c>
      <c r="I241" s="15">
        <v>0</v>
      </c>
      <c r="J241" s="15">
        <v>174.70222222222222</v>
      </c>
      <c r="K241" s="15">
        <v>2485.2466666666683</v>
      </c>
      <c r="L241" s="20">
        <v>0</v>
      </c>
      <c r="M241" s="15">
        <v>4.8922222222222222</v>
      </c>
      <c r="N241" s="4">
        <f t="shared" si="28"/>
        <v>9515.6266666666688</v>
      </c>
      <c r="O241" s="6">
        <f t="shared" si="29"/>
        <v>9515.6266666666688</v>
      </c>
      <c r="P241" s="6">
        <f t="shared" si="31"/>
        <v>9515.6266666666688</v>
      </c>
      <c r="Q241" s="6">
        <f t="shared" si="30"/>
        <v>9325.3141333333351</v>
      </c>
      <c r="R241" s="13"/>
    </row>
    <row r="242" spans="1:18" x14ac:dyDescent="0.25">
      <c r="A242" s="7"/>
      <c r="B242" s="9">
        <v>49320</v>
      </c>
      <c r="C242" s="9" t="s">
        <v>19</v>
      </c>
      <c r="D242" s="9" t="s">
        <v>227</v>
      </c>
      <c r="E242" s="11" t="s">
        <v>176</v>
      </c>
      <c r="F242" s="15">
        <v>0</v>
      </c>
      <c r="G242" s="5">
        <v>5140.2300000000005</v>
      </c>
      <c r="H242" s="15">
        <v>66.144999999999996</v>
      </c>
      <c r="I242" s="15">
        <v>0</v>
      </c>
      <c r="J242" s="15">
        <v>731.1400000000001</v>
      </c>
      <c r="K242" s="15">
        <v>5211.704999999999</v>
      </c>
      <c r="L242" s="20">
        <v>0</v>
      </c>
      <c r="M242" s="15">
        <v>0</v>
      </c>
      <c r="N242" s="4">
        <f t="shared" si="28"/>
        <v>11149.220000000001</v>
      </c>
      <c r="O242" s="6">
        <f t="shared" si="29"/>
        <v>11149.220000000001</v>
      </c>
      <c r="P242" s="6">
        <f t="shared" si="31"/>
        <v>11149.220000000001</v>
      </c>
      <c r="Q242" s="6">
        <f t="shared" si="30"/>
        <v>10926.235600000002</v>
      </c>
      <c r="R242" s="13"/>
    </row>
    <row r="243" spans="1:18" x14ac:dyDescent="0.25">
      <c r="A243" s="7" t="s">
        <v>23</v>
      </c>
      <c r="B243" s="9">
        <v>49505</v>
      </c>
      <c r="C243" s="9" t="s">
        <v>19</v>
      </c>
      <c r="D243" s="9" t="s">
        <v>228</v>
      </c>
      <c r="E243" s="11" t="s">
        <v>176</v>
      </c>
      <c r="F243" s="15">
        <v>0</v>
      </c>
      <c r="G243" s="5">
        <v>6587.2345161290341</v>
      </c>
      <c r="H243" s="15">
        <v>973.03725806451575</v>
      </c>
      <c r="I243" s="15">
        <v>0</v>
      </c>
      <c r="J243" s="15">
        <v>40.277096774193545</v>
      </c>
      <c r="K243" s="15">
        <v>969.94161290322461</v>
      </c>
      <c r="L243" s="20">
        <v>0</v>
      </c>
      <c r="M243" s="15">
        <v>0</v>
      </c>
      <c r="N243" s="4">
        <f t="shared" si="28"/>
        <v>8570.4904838709681</v>
      </c>
      <c r="O243" s="6">
        <f t="shared" si="29"/>
        <v>8570.4904838709681</v>
      </c>
      <c r="P243" s="6">
        <f t="shared" si="31"/>
        <v>8570.4904838709681</v>
      </c>
      <c r="Q243" s="6">
        <f t="shared" si="30"/>
        <v>8399.0806741935485</v>
      </c>
      <c r="R243" s="13"/>
    </row>
    <row r="244" spans="1:18" x14ac:dyDescent="0.25">
      <c r="A244" s="7"/>
      <c r="B244" s="9">
        <v>49507</v>
      </c>
      <c r="C244" s="9" t="s">
        <v>19</v>
      </c>
      <c r="D244" s="9" t="s">
        <v>229</v>
      </c>
      <c r="E244" s="11" t="s">
        <v>176</v>
      </c>
      <c r="F244" s="15">
        <v>0</v>
      </c>
      <c r="G244" s="5">
        <v>6341.9632142857135</v>
      </c>
      <c r="H244" s="15">
        <v>350.07464285714258</v>
      </c>
      <c r="I244" s="15">
        <v>0</v>
      </c>
      <c r="J244" s="15">
        <v>71.609285714285718</v>
      </c>
      <c r="K244" s="15">
        <v>959.27571428571389</v>
      </c>
      <c r="L244" s="20">
        <v>0</v>
      </c>
      <c r="M244" s="15">
        <v>6.8460714285714284</v>
      </c>
      <c r="N244" s="4">
        <f t="shared" si="28"/>
        <v>7729.7689285714268</v>
      </c>
      <c r="O244" s="6">
        <f t="shared" si="29"/>
        <v>7729.7689285714268</v>
      </c>
      <c r="P244" s="6">
        <f t="shared" si="31"/>
        <v>7729.7689285714268</v>
      </c>
      <c r="Q244" s="6">
        <f t="shared" si="30"/>
        <v>7575.1735499999986</v>
      </c>
      <c r="R244" s="13"/>
    </row>
    <row r="245" spans="1:18" x14ac:dyDescent="0.25">
      <c r="A245" s="7"/>
      <c r="B245" s="9">
        <v>49520</v>
      </c>
      <c r="C245" s="9" t="s">
        <v>19</v>
      </c>
      <c r="D245" s="9" t="s">
        <v>266</v>
      </c>
      <c r="E245" s="11" t="s">
        <v>176</v>
      </c>
      <c r="F245" s="15">
        <v>0</v>
      </c>
      <c r="G245" s="5">
        <v>6455.3424999999997</v>
      </c>
      <c r="H245" s="15">
        <v>829.44749999999999</v>
      </c>
      <c r="I245" s="15">
        <v>0</v>
      </c>
      <c r="J245" s="15">
        <v>18.75</v>
      </c>
      <c r="K245" s="15">
        <v>644.34749999999997</v>
      </c>
      <c r="L245" s="20">
        <v>0</v>
      </c>
      <c r="M245" s="15">
        <v>4.9824999999999999</v>
      </c>
      <c r="N245" s="4">
        <f t="shared" si="28"/>
        <v>7952.87</v>
      </c>
      <c r="O245" s="6">
        <f t="shared" si="29"/>
        <v>7952.87</v>
      </c>
      <c r="P245" s="6">
        <f t="shared" si="31"/>
        <v>7952.87</v>
      </c>
      <c r="Q245" s="6">
        <f t="shared" si="30"/>
        <v>7793.8126000000002</v>
      </c>
      <c r="R245" s="13"/>
    </row>
    <row r="246" spans="1:18" x14ac:dyDescent="0.25">
      <c r="A246" s="7"/>
      <c r="B246" s="9">
        <v>49591</v>
      </c>
      <c r="C246" s="9" t="s">
        <v>19</v>
      </c>
      <c r="D246" s="9" t="s">
        <v>313</v>
      </c>
      <c r="E246" s="11" t="s">
        <v>176</v>
      </c>
      <c r="F246" s="15">
        <v>0</v>
      </c>
      <c r="G246" s="5">
        <v>5195.1500000000005</v>
      </c>
      <c r="H246" s="15">
        <v>266.04125000000016</v>
      </c>
      <c r="I246" s="15">
        <v>0</v>
      </c>
      <c r="J246" s="15">
        <v>125.155</v>
      </c>
      <c r="K246" s="15">
        <v>2089.1749999999997</v>
      </c>
      <c r="L246" s="20">
        <v>0</v>
      </c>
      <c r="M246" s="15">
        <v>15.537500000000003</v>
      </c>
      <c r="N246" s="4">
        <f t="shared" si="28"/>
        <v>7691.0587500000001</v>
      </c>
      <c r="O246" s="6">
        <f t="shared" si="29"/>
        <v>7691.0587500000001</v>
      </c>
      <c r="P246" s="6">
        <f t="shared" si="31"/>
        <v>7691.0587500000001</v>
      </c>
      <c r="Q246" s="6">
        <f t="shared" si="30"/>
        <v>7537.2375750000001</v>
      </c>
      <c r="R246" s="13"/>
    </row>
    <row r="247" spans="1:18" x14ac:dyDescent="0.25">
      <c r="A247" s="7"/>
      <c r="B247" s="9">
        <v>49592</v>
      </c>
      <c r="C247" s="9" t="s">
        <v>19</v>
      </c>
      <c r="D247" s="9" t="s">
        <v>311</v>
      </c>
      <c r="E247" s="11" t="s">
        <v>176</v>
      </c>
      <c r="F247" s="15">
        <v>0</v>
      </c>
      <c r="G247" s="5">
        <v>5232.2217647058824</v>
      </c>
      <c r="H247" s="15">
        <v>312.22823529411784</v>
      </c>
      <c r="I247" s="15">
        <v>0</v>
      </c>
      <c r="J247" s="15">
        <v>69.237647058823555</v>
      </c>
      <c r="K247" s="15">
        <v>731.09627450980304</v>
      </c>
      <c r="L247" s="20">
        <v>0</v>
      </c>
      <c r="M247" s="15">
        <v>6.6915686274509811</v>
      </c>
      <c r="N247" s="4">
        <f t="shared" si="28"/>
        <v>6351.4754901960769</v>
      </c>
      <c r="O247" s="6">
        <f t="shared" si="29"/>
        <v>6351.4754901960769</v>
      </c>
      <c r="P247" s="6">
        <f t="shared" si="31"/>
        <v>6351.4754901960769</v>
      </c>
      <c r="Q247" s="6">
        <f t="shared" si="30"/>
        <v>6224.4459803921554</v>
      </c>
      <c r="R247" s="13"/>
    </row>
    <row r="248" spans="1:18" x14ac:dyDescent="0.25">
      <c r="A248" s="7"/>
      <c r="B248" s="9">
        <v>49593</v>
      </c>
      <c r="C248" s="9" t="s">
        <v>19</v>
      </c>
      <c r="D248" s="9" t="s">
        <v>319</v>
      </c>
      <c r="E248" s="11" t="s">
        <v>176</v>
      </c>
      <c r="F248" s="15">
        <v>0</v>
      </c>
      <c r="G248" s="5">
        <v>6522.6227272727274</v>
      </c>
      <c r="H248" s="15">
        <v>540.66363636363621</v>
      </c>
      <c r="I248" s="15">
        <v>0</v>
      </c>
      <c r="J248" s="15">
        <v>24.060909090909089</v>
      </c>
      <c r="K248" s="15">
        <v>1807.2772727272727</v>
      </c>
      <c r="L248" s="20">
        <v>0</v>
      </c>
      <c r="M248" s="15">
        <v>5.6618181818181821</v>
      </c>
      <c r="N248" s="4">
        <f t="shared" ref="N248:N279" si="32">SUM(F248:M248)</f>
        <v>8900.2863636363636</v>
      </c>
      <c r="O248" s="6">
        <f t="shared" ref="O248:O279" si="33">+N248</f>
        <v>8900.2863636363636</v>
      </c>
      <c r="P248" s="6">
        <f t="shared" si="31"/>
        <v>8900.2863636363636</v>
      </c>
      <c r="Q248" s="6">
        <f t="shared" ref="Q248:Q279" si="34">+N248*0.98</f>
        <v>8722.2806363636355</v>
      </c>
      <c r="R248" s="13"/>
    </row>
    <row r="249" spans="1:18" x14ac:dyDescent="0.25">
      <c r="A249" s="7"/>
      <c r="B249" s="9">
        <v>49594</v>
      </c>
      <c r="C249" s="9" t="s">
        <v>19</v>
      </c>
      <c r="D249" s="9" t="s">
        <v>312</v>
      </c>
      <c r="E249" s="11" t="s">
        <v>176</v>
      </c>
      <c r="F249" s="15">
        <v>0</v>
      </c>
      <c r="G249" s="5">
        <v>5829.0569565217402</v>
      </c>
      <c r="H249" s="15">
        <v>273.74043478260859</v>
      </c>
      <c r="I249" s="15">
        <v>0</v>
      </c>
      <c r="J249" s="15">
        <v>52.189565217391298</v>
      </c>
      <c r="K249" s="15">
        <v>1653.653913043478</v>
      </c>
      <c r="L249" s="20">
        <v>0</v>
      </c>
      <c r="M249" s="15">
        <v>17.803043478260872</v>
      </c>
      <c r="N249" s="4">
        <f t="shared" si="32"/>
        <v>7826.4439130434803</v>
      </c>
      <c r="O249" s="6">
        <f t="shared" si="33"/>
        <v>7826.4439130434803</v>
      </c>
      <c r="P249" s="6">
        <f t="shared" si="31"/>
        <v>7826.4439130434803</v>
      </c>
      <c r="Q249" s="6">
        <f t="shared" si="34"/>
        <v>7669.9150347826107</v>
      </c>
      <c r="R249" s="13"/>
    </row>
    <row r="250" spans="1:18" x14ac:dyDescent="0.25">
      <c r="A250" s="7"/>
      <c r="B250" s="9">
        <v>49650</v>
      </c>
      <c r="C250" s="9" t="s">
        <v>19</v>
      </c>
      <c r="D250" s="9" t="s">
        <v>278</v>
      </c>
      <c r="E250" s="11" t="s">
        <v>176</v>
      </c>
      <c r="F250" s="15">
        <v>0</v>
      </c>
      <c r="G250" s="5">
        <v>7397.9750000000004</v>
      </c>
      <c r="H250" s="15">
        <v>219.22600000000003</v>
      </c>
      <c r="I250" s="15">
        <v>0</v>
      </c>
      <c r="J250" s="15">
        <v>29.671999999999997</v>
      </c>
      <c r="K250" s="15">
        <v>5840.4179999999997</v>
      </c>
      <c r="L250" s="20">
        <v>0</v>
      </c>
      <c r="M250" s="15">
        <v>4.383</v>
      </c>
      <c r="N250" s="4">
        <f t="shared" si="32"/>
        <v>13491.673999999999</v>
      </c>
      <c r="O250" s="6">
        <f t="shared" si="33"/>
        <v>13491.673999999999</v>
      </c>
      <c r="P250" s="6">
        <f t="shared" si="31"/>
        <v>13491.673999999999</v>
      </c>
      <c r="Q250" s="6">
        <f t="shared" si="34"/>
        <v>13221.84052</v>
      </c>
      <c r="R250" s="13"/>
    </row>
    <row r="251" spans="1:18" x14ac:dyDescent="0.25">
      <c r="A251" s="7"/>
      <c r="B251" s="9">
        <v>50590</v>
      </c>
      <c r="C251" s="9" t="s">
        <v>19</v>
      </c>
      <c r="D251" s="9" t="s">
        <v>230</v>
      </c>
      <c r="E251" s="11" t="s">
        <v>176</v>
      </c>
      <c r="F251" s="15">
        <v>0</v>
      </c>
      <c r="G251" s="5">
        <v>0</v>
      </c>
      <c r="H251" s="15">
        <v>77.691803278688496</v>
      </c>
      <c r="I251" s="15">
        <v>25.200000000000003</v>
      </c>
      <c r="J251" s="15">
        <v>8.5870491803278686</v>
      </c>
      <c r="K251" s="15">
        <v>0</v>
      </c>
      <c r="L251" s="20">
        <v>0</v>
      </c>
      <c r="M251" s="15">
        <v>8.7549180327868825</v>
      </c>
      <c r="N251" s="4">
        <f t="shared" si="32"/>
        <v>120.23377049180326</v>
      </c>
      <c r="O251" s="6">
        <f t="shared" si="33"/>
        <v>120.23377049180326</v>
      </c>
      <c r="P251" s="6">
        <f t="shared" si="31"/>
        <v>120.23377049180326</v>
      </c>
      <c r="Q251" s="6">
        <f t="shared" si="34"/>
        <v>117.82909508196718</v>
      </c>
      <c r="R251" s="13"/>
    </row>
    <row r="252" spans="1:18" x14ac:dyDescent="0.25">
      <c r="A252" s="7"/>
      <c r="B252" s="9">
        <v>51102</v>
      </c>
      <c r="C252" s="9" t="s">
        <v>19</v>
      </c>
      <c r="D252" s="9" t="s">
        <v>231</v>
      </c>
      <c r="E252" s="11" t="s">
        <v>176</v>
      </c>
      <c r="F252" s="15">
        <v>0</v>
      </c>
      <c r="G252" s="5">
        <v>4416.0550000000003</v>
      </c>
      <c r="H252" s="15">
        <v>57.185000000000002</v>
      </c>
      <c r="I252" s="15">
        <v>0</v>
      </c>
      <c r="J252" s="15">
        <v>23.07</v>
      </c>
      <c r="K252" s="15">
        <v>1001.655</v>
      </c>
      <c r="L252" s="20">
        <v>0</v>
      </c>
      <c r="M252" s="15">
        <v>0</v>
      </c>
      <c r="N252" s="4">
        <f t="shared" si="32"/>
        <v>5497.9650000000001</v>
      </c>
      <c r="O252" s="6">
        <f t="shared" si="33"/>
        <v>5497.9650000000001</v>
      </c>
      <c r="P252" s="6">
        <f t="shared" si="31"/>
        <v>5497.9650000000001</v>
      </c>
      <c r="Q252" s="6">
        <f t="shared" si="34"/>
        <v>5388.0056999999997</v>
      </c>
      <c r="R252" s="13"/>
    </row>
    <row r="253" spans="1:18" x14ac:dyDescent="0.25">
      <c r="A253" s="7"/>
      <c r="B253" s="9">
        <v>52224</v>
      </c>
      <c r="C253" s="9" t="s">
        <v>19</v>
      </c>
      <c r="D253" s="9" t="s">
        <v>232</v>
      </c>
      <c r="E253" s="11" t="s">
        <v>176</v>
      </c>
      <c r="F253" s="15">
        <v>0</v>
      </c>
      <c r="G253" s="5">
        <v>3480.2008333333329</v>
      </c>
      <c r="H253" s="15">
        <v>86.35333333333331</v>
      </c>
      <c r="I253" s="15">
        <v>0</v>
      </c>
      <c r="J253" s="15">
        <v>258.94916666666671</v>
      </c>
      <c r="K253" s="15">
        <v>874.24833333333345</v>
      </c>
      <c r="L253" s="20">
        <v>0</v>
      </c>
      <c r="M253" s="15">
        <v>8.8591666666666669</v>
      </c>
      <c r="N253" s="4">
        <f t="shared" si="32"/>
        <v>4708.6108333333341</v>
      </c>
      <c r="O253" s="6">
        <f t="shared" si="33"/>
        <v>4708.6108333333341</v>
      </c>
      <c r="P253" s="6">
        <f t="shared" si="31"/>
        <v>4708.6108333333341</v>
      </c>
      <c r="Q253" s="6">
        <f t="shared" si="34"/>
        <v>4614.4386166666673</v>
      </c>
      <c r="R253" s="13"/>
    </row>
    <row r="254" spans="1:18" x14ac:dyDescent="0.25">
      <c r="A254" s="7"/>
      <c r="B254" s="9">
        <v>52234</v>
      </c>
      <c r="C254" s="9" t="s">
        <v>19</v>
      </c>
      <c r="D254" s="9" t="s">
        <v>232</v>
      </c>
      <c r="E254" s="11" t="s">
        <v>176</v>
      </c>
      <c r="F254" s="15">
        <v>0</v>
      </c>
      <c r="G254" s="5">
        <v>3925.40625</v>
      </c>
      <c r="H254" s="15">
        <v>227.04375000000002</v>
      </c>
      <c r="I254" s="15">
        <v>0</v>
      </c>
      <c r="J254" s="15">
        <v>307.89000000000004</v>
      </c>
      <c r="K254" s="15">
        <v>307.89000000000004</v>
      </c>
      <c r="L254" s="20">
        <v>0</v>
      </c>
      <c r="M254" s="15">
        <v>15.192500000000001</v>
      </c>
      <c r="N254" s="4">
        <f t="shared" si="32"/>
        <v>4783.4225000000006</v>
      </c>
      <c r="O254" s="6">
        <f t="shared" si="33"/>
        <v>4783.4225000000006</v>
      </c>
      <c r="P254" s="6">
        <f t="shared" si="31"/>
        <v>4783.4225000000006</v>
      </c>
      <c r="Q254" s="6">
        <f t="shared" si="34"/>
        <v>4687.7540500000005</v>
      </c>
      <c r="R254" s="13"/>
    </row>
    <row r="255" spans="1:18" x14ac:dyDescent="0.25">
      <c r="A255" s="7"/>
      <c r="B255" s="9">
        <v>52235</v>
      </c>
      <c r="C255" s="9" t="s">
        <v>19</v>
      </c>
      <c r="D255" s="9" t="s">
        <v>232</v>
      </c>
      <c r="E255" s="11" t="s">
        <v>176</v>
      </c>
      <c r="F255" s="15">
        <v>0</v>
      </c>
      <c r="G255" s="5">
        <v>4768.3833333333332</v>
      </c>
      <c r="H255" s="15">
        <v>212.71866666666622</v>
      </c>
      <c r="I255" s="15">
        <v>0</v>
      </c>
      <c r="J255" s="15">
        <v>346.72733333333332</v>
      </c>
      <c r="K255" s="15">
        <v>1964.3453333333318</v>
      </c>
      <c r="L255" s="20">
        <v>0</v>
      </c>
      <c r="M255" s="15">
        <v>7.2320000000000002</v>
      </c>
      <c r="N255" s="4">
        <f t="shared" si="32"/>
        <v>7299.4066666666649</v>
      </c>
      <c r="O255" s="6">
        <f t="shared" si="33"/>
        <v>7299.4066666666649</v>
      </c>
      <c r="P255" s="6">
        <f t="shared" si="31"/>
        <v>7299.4066666666649</v>
      </c>
      <c r="Q255" s="6">
        <f t="shared" si="34"/>
        <v>7153.4185333333317</v>
      </c>
      <c r="R255" s="13"/>
    </row>
    <row r="256" spans="1:18" x14ac:dyDescent="0.25">
      <c r="A256" s="7"/>
      <c r="B256" s="9">
        <v>52240</v>
      </c>
      <c r="C256" s="9" t="s">
        <v>19</v>
      </c>
      <c r="D256" s="9" t="s">
        <v>232</v>
      </c>
      <c r="E256" s="11" t="s">
        <v>176</v>
      </c>
      <c r="F256" s="15">
        <v>0</v>
      </c>
      <c r="G256" s="5">
        <v>4969.8977777777764</v>
      </c>
      <c r="H256" s="15">
        <v>247.50222222222243</v>
      </c>
      <c r="I256" s="15">
        <v>0</v>
      </c>
      <c r="J256" s="15">
        <v>499.77555555555551</v>
      </c>
      <c r="K256" s="15">
        <v>2129.818888888889</v>
      </c>
      <c r="L256" s="20">
        <v>0</v>
      </c>
      <c r="M256" s="15">
        <v>0</v>
      </c>
      <c r="N256" s="4">
        <f t="shared" si="32"/>
        <v>7846.9944444444436</v>
      </c>
      <c r="O256" s="6">
        <f t="shared" si="33"/>
        <v>7846.9944444444436</v>
      </c>
      <c r="P256" s="6">
        <f t="shared" si="31"/>
        <v>7846.9944444444436</v>
      </c>
      <c r="Q256" s="6">
        <f t="shared" si="34"/>
        <v>7690.0545555555545</v>
      </c>
      <c r="R256" s="13"/>
    </row>
    <row r="257" spans="1:18" x14ac:dyDescent="0.25">
      <c r="A257" s="7"/>
      <c r="B257" s="9">
        <v>52260</v>
      </c>
      <c r="C257" s="9" t="s">
        <v>19</v>
      </c>
      <c r="D257" s="9" t="s">
        <v>232</v>
      </c>
      <c r="E257" s="11" t="s">
        <v>176</v>
      </c>
      <c r="F257" s="15">
        <v>0</v>
      </c>
      <c r="G257" s="5">
        <v>3047.2549999999997</v>
      </c>
      <c r="H257" s="15">
        <v>71.465000000000018</v>
      </c>
      <c r="I257" s="15">
        <v>0</v>
      </c>
      <c r="J257" s="15">
        <v>0</v>
      </c>
      <c r="K257" s="15">
        <v>414.47166666666658</v>
      </c>
      <c r="L257" s="20">
        <v>0</v>
      </c>
      <c r="M257" s="15">
        <v>0</v>
      </c>
      <c r="N257" s="4">
        <f t="shared" si="32"/>
        <v>3533.1916666666666</v>
      </c>
      <c r="O257" s="6">
        <f t="shared" si="33"/>
        <v>3533.1916666666666</v>
      </c>
      <c r="P257" s="6">
        <f t="shared" si="31"/>
        <v>3533.1916666666666</v>
      </c>
      <c r="Q257" s="6">
        <f t="shared" si="34"/>
        <v>3462.5278333333331</v>
      </c>
      <c r="R257" s="13"/>
    </row>
    <row r="258" spans="1:18" x14ac:dyDescent="0.25">
      <c r="A258" s="7"/>
      <c r="B258" s="9">
        <v>52276</v>
      </c>
      <c r="C258" s="9" t="s">
        <v>19</v>
      </c>
      <c r="D258" s="9" t="s">
        <v>232</v>
      </c>
      <c r="E258" s="11" t="s">
        <v>176</v>
      </c>
      <c r="F258" s="15">
        <v>0</v>
      </c>
      <c r="G258" s="5">
        <v>3160.66</v>
      </c>
      <c r="H258" s="15">
        <v>73.12166666666667</v>
      </c>
      <c r="I258" s="15">
        <v>0</v>
      </c>
      <c r="J258" s="15">
        <v>10.373333333333333</v>
      </c>
      <c r="K258" s="15">
        <v>751.82166666666672</v>
      </c>
      <c r="L258" s="20">
        <v>0</v>
      </c>
      <c r="M258" s="15">
        <v>10.523333333333333</v>
      </c>
      <c r="N258" s="4">
        <f t="shared" si="32"/>
        <v>4006.5000000000005</v>
      </c>
      <c r="O258" s="6">
        <f t="shared" si="33"/>
        <v>4006.5000000000005</v>
      </c>
      <c r="P258" s="6">
        <f t="shared" si="31"/>
        <v>4006.5000000000005</v>
      </c>
      <c r="Q258" s="6">
        <f t="shared" si="34"/>
        <v>3926.3700000000003</v>
      </c>
      <c r="R258" s="13"/>
    </row>
    <row r="259" spans="1:18" x14ac:dyDescent="0.25">
      <c r="A259" s="7"/>
      <c r="B259" s="9">
        <v>52310</v>
      </c>
      <c r="C259" s="9" t="s">
        <v>19</v>
      </c>
      <c r="D259" s="9" t="s">
        <v>232</v>
      </c>
      <c r="E259" s="11" t="s">
        <v>176</v>
      </c>
      <c r="F259" s="15">
        <v>0</v>
      </c>
      <c r="G259" s="5">
        <v>2207.136</v>
      </c>
      <c r="H259" s="15">
        <v>65.479999999999947</v>
      </c>
      <c r="I259" s="15">
        <v>0</v>
      </c>
      <c r="J259" s="15">
        <v>17.524000000000001</v>
      </c>
      <c r="K259" s="15">
        <v>230.32399999999998</v>
      </c>
      <c r="L259" s="20">
        <v>0</v>
      </c>
      <c r="M259" s="15">
        <v>0</v>
      </c>
      <c r="N259" s="4">
        <f t="shared" si="32"/>
        <v>2520.4639999999999</v>
      </c>
      <c r="O259" s="6">
        <f t="shared" si="33"/>
        <v>2520.4639999999999</v>
      </c>
      <c r="P259" s="6">
        <f t="shared" si="31"/>
        <v>2520.4639999999999</v>
      </c>
      <c r="Q259" s="6">
        <f t="shared" si="34"/>
        <v>2470.0547200000001</v>
      </c>
      <c r="R259" s="13"/>
    </row>
    <row r="260" spans="1:18" x14ac:dyDescent="0.25">
      <c r="A260" s="7"/>
      <c r="B260" s="9">
        <v>52332</v>
      </c>
      <c r="C260" s="9" t="s">
        <v>19</v>
      </c>
      <c r="D260" s="9" t="s">
        <v>232</v>
      </c>
      <c r="E260" s="11" t="s">
        <v>176</v>
      </c>
      <c r="F260" s="15">
        <v>0</v>
      </c>
      <c r="G260" s="5">
        <v>3352.0831707317079</v>
      </c>
      <c r="H260" s="15">
        <v>90.870975609756115</v>
      </c>
      <c r="I260" s="15">
        <v>0</v>
      </c>
      <c r="J260" s="15">
        <v>52.48878048780491</v>
      </c>
      <c r="K260" s="15">
        <v>1169.036097560974</v>
      </c>
      <c r="L260" s="20">
        <v>0</v>
      </c>
      <c r="M260" s="15">
        <v>7.3619512195121946</v>
      </c>
      <c r="N260" s="4">
        <f t="shared" si="32"/>
        <v>4671.8409756097544</v>
      </c>
      <c r="O260" s="6">
        <f t="shared" si="33"/>
        <v>4671.8409756097544</v>
      </c>
      <c r="P260" s="6">
        <f t="shared" si="31"/>
        <v>4671.8409756097544</v>
      </c>
      <c r="Q260" s="6">
        <f t="shared" si="34"/>
        <v>4578.4041560975593</v>
      </c>
      <c r="R260" s="13"/>
    </row>
    <row r="261" spans="1:18" x14ac:dyDescent="0.25">
      <c r="A261" s="7"/>
      <c r="B261" s="9">
        <v>52351</v>
      </c>
      <c r="C261" s="9" t="s">
        <v>19</v>
      </c>
      <c r="D261" s="9" t="s">
        <v>315</v>
      </c>
      <c r="E261" s="11" t="s">
        <v>176</v>
      </c>
      <c r="F261" s="15">
        <v>0</v>
      </c>
      <c r="G261" s="5">
        <v>3367.5713333333333</v>
      </c>
      <c r="H261" s="15">
        <v>82.977333333333362</v>
      </c>
      <c r="I261" s="15">
        <v>10.446666666666665</v>
      </c>
      <c r="J261" s="15">
        <v>100.96800000000002</v>
      </c>
      <c r="K261" s="15">
        <v>526.64133333333348</v>
      </c>
      <c r="L261" s="20">
        <v>0</v>
      </c>
      <c r="M261" s="15">
        <v>10.062000000000001</v>
      </c>
      <c r="N261" s="4">
        <f t="shared" si="32"/>
        <v>4098.666666666667</v>
      </c>
      <c r="O261" s="6">
        <f t="shared" si="33"/>
        <v>4098.666666666667</v>
      </c>
      <c r="P261" s="6">
        <f t="shared" ref="P261:P292" si="35">+O261</f>
        <v>4098.666666666667</v>
      </c>
      <c r="Q261" s="6">
        <f t="shared" si="34"/>
        <v>4016.6933333333336</v>
      </c>
      <c r="R261" s="13"/>
    </row>
    <row r="262" spans="1:18" x14ac:dyDescent="0.25">
      <c r="A262" s="7"/>
      <c r="B262" s="9">
        <v>52353</v>
      </c>
      <c r="C262" s="9" t="s">
        <v>19</v>
      </c>
      <c r="D262" s="9" t="s">
        <v>224</v>
      </c>
      <c r="E262" s="11" t="s">
        <v>176</v>
      </c>
      <c r="F262" s="15">
        <v>0</v>
      </c>
      <c r="G262" s="5">
        <v>579.88800000000003</v>
      </c>
      <c r="H262" s="15">
        <v>99.003333333333373</v>
      </c>
      <c r="I262" s="15">
        <v>0</v>
      </c>
      <c r="J262" s="15">
        <v>152.602</v>
      </c>
      <c r="K262" s="15">
        <v>87.076000000000008</v>
      </c>
      <c r="L262" s="20">
        <v>0</v>
      </c>
      <c r="M262" s="15">
        <v>4.5620000000000003</v>
      </c>
      <c r="N262" s="4">
        <f t="shared" si="32"/>
        <v>923.13133333333337</v>
      </c>
      <c r="O262" s="6">
        <f t="shared" si="33"/>
        <v>923.13133333333337</v>
      </c>
      <c r="P262" s="6">
        <f t="shared" si="35"/>
        <v>923.13133333333337</v>
      </c>
      <c r="Q262" s="6">
        <f t="shared" si="34"/>
        <v>904.66870666666671</v>
      </c>
      <c r="R262" s="13"/>
    </row>
    <row r="263" spans="1:18" x14ac:dyDescent="0.25">
      <c r="A263" s="7"/>
      <c r="B263" s="9">
        <v>52356</v>
      </c>
      <c r="C263" s="9" t="s">
        <v>19</v>
      </c>
      <c r="D263" s="9" t="s">
        <v>233</v>
      </c>
      <c r="E263" s="11" t="s">
        <v>176</v>
      </c>
      <c r="F263" s="15">
        <v>0</v>
      </c>
      <c r="G263" s="5">
        <v>47.984210526315785</v>
      </c>
      <c r="H263" s="15">
        <v>94.135789473683786</v>
      </c>
      <c r="I263" s="15">
        <v>1.3374269005847952</v>
      </c>
      <c r="J263" s="15">
        <v>141.36415204678374</v>
      </c>
      <c r="K263" s="15">
        <v>18.092105263157894</v>
      </c>
      <c r="L263" s="20">
        <v>0</v>
      </c>
      <c r="M263" s="15">
        <v>6.5463742690058497</v>
      </c>
      <c r="N263" s="4">
        <f t="shared" si="32"/>
        <v>309.46005847953194</v>
      </c>
      <c r="O263" s="6">
        <f t="shared" si="33"/>
        <v>309.46005847953194</v>
      </c>
      <c r="P263" s="6">
        <f t="shared" si="35"/>
        <v>309.46005847953194</v>
      </c>
      <c r="Q263" s="6">
        <f t="shared" si="34"/>
        <v>303.27085730994128</v>
      </c>
      <c r="R263" s="13"/>
    </row>
    <row r="264" spans="1:18" x14ac:dyDescent="0.25">
      <c r="A264" s="7"/>
      <c r="B264" s="9">
        <v>52601</v>
      </c>
      <c r="C264" s="9" t="s">
        <v>19</v>
      </c>
      <c r="D264" s="9" t="s">
        <v>255</v>
      </c>
      <c r="E264" s="11" t="s">
        <v>176</v>
      </c>
      <c r="F264" s="15">
        <v>0</v>
      </c>
      <c r="G264" s="5">
        <v>5625.8073333333332</v>
      </c>
      <c r="H264" s="15">
        <v>150.8720000000001</v>
      </c>
      <c r="I264" s="15">
        <v>0</v>
      </c>
      <c r="J264" s="15">
        <v>339.0826666666668</v>
      </c>
      <c r="K264" s="15">
        <v>2058.4819999999986</v>
      </c>
      <c r="L264" s="20">
        <v>0</v>
      </c>
      <c r="M264" s="15">
        <v>50.23333333333332</v>
      </c>
      <c r="N264" s="4">
        <f t="shared" si="32"/>
        <v>8224.4773333333324</v>
      </c>
      <c r="O264" s="6">
        <f t="shared" si="33"/>
        <v>8224.4773333333324</v>
      </c>
      <c r="P264" s="6">
        <f t="shared" si="35"/>
        <v>8224.4773333333324</v>
      </c>
      <c r="Q264" s="6">
        <f t="shared" si="34"/>
        <v>8059.9877866666657</v>
      </c>
      <c r="R264" s="13"/>
    </row>
    <row r="265" spans="1:18" x14ac:dyDescent="0.25">
      <c r="A265" s="7"/>
      <c r="B265" s="9">
        <v>52648</v>
      </c>
      <c r="C265" s="9" t="s">
        <v>19</v>
      </c>
      <c r="D265" s="9" t="s">
        <v>318</v>
      </c>
      <c r="E265" s="11" t="s">
        <v>176</v>
      </c>
      <c r="F265" s="15">
        <v>0</v>
      </c>
      <c r="G265" s="5">
        <v>5331.0550000000003</v>
      </c>
      <c r="H265" s="15">
        <v>181.67583333333332</v>
      </c>
      <c r="I265" s="15">
        <v>0</v>
      </c>
      <c r="J265" s="15">
        <v>5.3133333333333335</v>
      </c>
      <c r="K265" s="15">
        <v>2769.5274999999983</v>
      </c>
      <c r="L265" s="20">
        <v>0</v>
      </c>
      <c r="M265" s="15">
        <v>3.6516666666666668</v>
      </c>
      <c r="N265" s="4">
        <f t="shared" si="32"/>
        <v>8291.2233333333334</v>
      </c>
      <c r="O265" s="6">
        <f t="shared" si="33"/>
        <v>8291.2233333333334</v>
      </c>
      <c r="P265" s="6">
        <f t="shared" si="35"/>
        <v>8291.2233333333334</v>
      </c>
      <c r="Q265" s="6">
        <f t="shared" si="34"/>
        <v>8125.3988666666664</v>
      </c>
      <c r="R265" s="13"/>
    </row>
    <row r="266" spans="1:18" x14ac:dyDescent="0.25">
      <c r="A266" s="7"/>
      <c r="B266" s="9">
        <v>55250</v>
      </c>
      <c r="C266" s="9" t="s">
        <v>19</v>
      </c>
      <c r="D266" s="9" t="s">
        <v>234</v>
      </c>
      <c r="E266" s="11" t="s">
        <v>176</v>
      </c>
      <c r="F266" s="15">
        <v>0</v>
      </c>
      <c r="G266" s="5">
        <v>3735.7631034482756</v>
      </c>
      <c r="H266" s="15">
        <v>91.400689655172471</v>
      </c>
      <c r="I266" s="15">
        <v>0</v>
      </c>
      <c r="J266" s="15">
        <v>206.19793103448276</v>
      </c>
      <c r="K266" s="15">
        <v>400.15379310344832</v>
      </c>
      <c r="L266" s="20">
        <v>0</v>
      </c>
      <c r="M266" s="15">
        <v>3.6631034482758622</v>
      </c>
      <c r="N266" s="4">
        <f t="shared" si="32"/>
        <v>4437.178620689655</v>
      </c>
      <c r="O266" s="6">
        <f t="shared" si="33"/>
        <v>4437.178620689655</v>
      </c>
      <c r="P266" s="6">
        <f t="shared" si="35"/>
        <v>4437.178620689655</v>
      </c>
      <c r="Q266" s="6">
        <f t="shared" si="34"/>
        <v>4348.4350482758618</v>
      </c>
      <c r="R266" s="13"/>
    </row>
    <row r="267" spans="1:18" x14ac:dyDescent="0.25">
      <c r="A267" s="7"/>
      <c r="B267" s="9">
        <v>57522</v>
      </c>
      <c r="C267" s="9" t="s">
        <v>19</v>
      </c>
      <c r="D267" s="9" t="s">
        <v>235</v>
      </c>
      <c r="E267" s="11" t="s">
        <v>176</v>
      </c>
      <c r="F267" s="15">
        <v>0</v>
      </c>
      <c r="G267" s="5">
        <v>3139.9476470588243</v>
      </c>
      <c r="H267" s="15">
        <v>147.05705882352942</v>
      </c>
      <c r="I267" s="15">
        <v>0</v>
      </c>
      <c r="J267" s="15">
        <v>611.13558823529388</v>
      </c>
      <c r="K267" s="15">
        <v>559.62323529411776</v>
      </c>
      <c r="L267" s="20">
        <v>0</v>
      </c>
      <c r="M267" s="15">
        <v>4.3150000000000004</v>
      </c>
      <c r="N267" s="4">
        <f t="shared" si="32"/>
        <v>4462.078529411765</v>
      </c>
      <c r="O267" s="6">
        <f t="shared" si="33"/>
        <v>4462.078529411765</v>
      </c>
      <c r="P267" s="6">
        <f t="shared" si="35"/>
        <v>4462.078529411765</v>
      </c>
      <c r="Q267" s="6">
        <f t="shared" si="34"/>
        <v>4372.83695882353</v>
      </c>
      <c r="R267" s="13"/>
    </row>
    <row r="268" spans="1:18" x14ac:dyDescent="0.25">
      <c r="A268" s="7"/>
      <c r="B268" s="9">
        <v>58120</v>
      </c>
      <c r="C268" s="9" t="s">
        <v>19</v>
      </c>
      <c r="D268" s="9" t="s">
        <v>236</v>
      </c>
      <c r="E268" s="11" t="s">
        <v>176</v>
      </c>
      <c r="F268" s="15">
        <v>0</v>
      </c>
      <c r="G268" s="5">
        <v>2646.8591666666662</v>
      </c>
      <c r="H268" s="15">
        <v>61.34499999999997</v>
      </c>
      <c r="I268" s="15">
        <v>0</v>
      </c>
      <c r="J268" s="15">
        <v>325.18333333333334</v>
      </c>
      <c r="K268" s="15">
        <v>225.405</v>
      </c>
      <c r="L268" s="20">
        <v>0</v>
      </c>
      <c r="M268" s="15">
        <v>3.4383333333333339</v>
      </c>
      <c r="N268" s="4">
        <f t="shared" si="32"/>
        <v>3262.2308333333331</v>
      </c>
      <c r="O268" s="6">
        <f t="shared" si="33"/>
        <v>3262.2308333333331</v>
      </c>
      <c r="P268" s="6">
        <f t="shared" si="35"/>
        <v>3262.2308333333331</v>
      </c>
      <c r="Q268" s="6">
        <f t="shared" si="34"/>
        <v>3196.9862166666662</v>
      </c>
      <c r="R268" s="13"/>
    </row>
    <row r="269" spans="1:18" x14ac:dyDescent="0.25">
      <c r="A269" s="7"/>
      <c r="B269" s="9">
        <v>58260</v>
      </c>
      <c r="C269" s="9" t="s">
        <v>19</v>
      </c>
      <c r="D269" s="9" t="s">
        <v>316</v>
      </c>
      <c r="E269" s="11" t="s">
        <v>176</v>
      </c>
      <c r="F269" s="15">
        <v>0</v>
      </c>
      <c r="G269" s="5">
        <v>6593.8828571428585</v>
      </c>
      <c r="H269" s="15">
        <v>198.20785714285719</v>
      </c>
      <c r="I269" s="15">
        <v>12.065714285714284</v>
      </c>
      <c r="J269" s="15">
        <v>639.85285714285715</v>
      </c>
      <c r="K269" s="15">
        <v>1724.4785714285711</v>
      </c>
      <c r="L269" s="20">
        <v>0</v>
      </c>
      <c r="M269" s="15">
        <v>17.233571428571427</v>
      </c>
      <c r="N269" s="4">
        <f t="shared" si="32"/>
        <v>9185.721428571429</v>
      </c>
      <c r="O269" s="6">
        <f t="shared" si="33"/>
        <v>9185.721428571429</v>
      </c>
      <c r="P269" s="6">
        <f t="shared" si="35"/>
        <v>9185.721428571429</v>
      </c>
      <c r="Q269" s="6">
        <f t="shared" si="34"/>
        <v>9002.0069999999996</v>
      </c>
      <c r="R269" s="13"/>
    </row>
    <row r="270" spans="1:18" x14ac:dyDescent="0.25">
      <c r="A270" s="7"/>
      <c r="B270" s="9">
        <v>58300</v>
      </c>
      <c r="C270" s="9" t="s">
        <v>19</v>
      </c>
      <c r="D270" s="9" t="s">
        <v>267</v>
      </c>
      <c r="E270" s="11" t="s">
        <v>176</v>
      </c>
      <c r="F270" s="15">
        <v>0</v>
      </c>
      <c r="G270" s="5">
        <v>2883.8262500000001</v>
      </c>
      <c r="H270" s="15">
        <v>39.79375000000001</v>
      </c>
      <c r="I270" s="15">
        <v>0</v>
      </c>
      <c r="J270" s="15">
        <v>90.884999999999991</v>
      </c>
      <c r="K270" s="15">
        <v>197.06249999999994</v>
      </c>
      <c r="L270" s="20">
        <v>0</v>
      </c>
      <c r="M270" s="15">
        <v>2.67</v>
      </c>
      <c r="N270" s="4">
        <f t="shared" si="32"/>
        <v>3214.2375000000002</v>
      </c>
      <c r="O270" s="6">
        <f t="shared" si="33"/>
        <v>3214.2375000000002</v>
      </c>
      <c r="P270" s="6">
        <f t="shared" si="35"/>
        <v>3214.2375000000002</v>
      </c>
      <c r="Q270" s="6">
        <f t="shared" si="34"/>
        <v>3149.9527499999999</v>
      </c>
      <c r="R270" s="13"/>
    </row>
    <row r="271" spans="1:18" x14ac:dyDescent="0.25">
      <c r="A271" s="7"/>
      <c r="B271" s="9">
        <v>58301</v>
      </c>
      <c r="C271" s="9" t="s">
        <v>19</v>
      </c>
      <c r="D271" s="9" t="s">
        <v>237</v>
      </c>
      <c r="E271" s="11" t="s">
        <v>176</v>
      </c>
      <c r="F271" s="15">
        <v>0</v>
      </c>
      <c r="G271" s="5">
        <v>5152.49</v>
      </c>
      <c r="H271" s="15">
        <v>262.33999999999997</v>
      </c>
      <c r="I271" s="15">
        <v>0</v>
      </c>
      <c r="J271" s="15">
        <v>257.63</v>
      </c>
      <c r="K271" s="15">
        <v>4344.7350000000006</v>
      </c>
      <c r="L271" s="20">
        <v>0</v>
      </c>
      <c r="M271" s="15">
        <v>0</v>
      </c>
      <c r="N271" s="4">
        <f t="shared" si="32"/>
        <v>10017.195</v>
      </c>
      <c r="O271" s="6">
        <f t="shared" si="33"/>
        <v>10017.195</v>
      </c>
      <c r="P271" s="6">
        <f t="shared" si="35"/>
        <v>10017.195</v>
      </c>
      <c r="Q271" s="6">
        <f t="shared" si="34"/>
        <v>9816.8510999999999</v>
      </c>
      <c r="R271" s="13"/>
    </row>
    <row r="272" spans="1:18" x14ac:dyDescent="0.25">
      <c r="A272" s="7"/>
      <c r="B272" s="9">
        <v>58353</v>
      </c>
      <c r="C272" s="9" t="s">
        <v>19</v>
      </c>
      <c r="D272" s="9" t="s">
        <v>256</v>
      </c>
      <c r="E272" s="11" t="s">
        <v>176</v>
      </c>
      <c r="F272" s="15">
        <v>0</v>
      </c>
      <c r="G272" s="5">
        <v>5161.7266666666665</v>
      </c>
      <c r="H272" s="15">
        <v>251.23111111111101</v>
      </c>
      <c r="I272" s="15">
        <v>0</v>
      </c>
      <c r="J272" s="15">
        <v>207.27111111111111</v>
      </c>
      <c r="K272" s="15">
        <v>4523.5166666666646</v>
      </c>
      <c r="L272" s="20">
        <v>0</v>
      </c>
      <c r="M272" s="15">
        <v>7.083333333333333</v>
      </c>
      <c r="N272" s="4">
        <f t="shared" si="32"/>
        <v>10150.828888888887</v>
      </c>
      <c r="O272" s="6">
        <f t="shared" si="33"/>
        <v>10150.828888888887</v>
      </c>
      <c r="P272" s="6">
        <f t="shared" si="35"/>
        <v>10150.828888888887</v>
      </c>
      <c r="Q272" s="6">
        <f t="shared" si="34"/>
        <v>9947.812311111109</v>
      </c>
      <c r="R272" s="13"/>
    </row>
    <row r="273" spans="1:18" x14ac:dyDescent="0.25">
      <c r="A273" s="7"/>
      <c r="B273" s="9">
        <v>58552</v>
      </c>
      <c r="C273" s="9" t="s">
        <v>19</v>
      </c>
      <c r="D273" s="9" t="s">
        <v>261</v>
      </c>
      <c r="E273" s="11" t="s">
        <v>176</v>
      </c>
      <c r="F273" s="15">
        <v>0</v>
      </c>
      <c r="G273" s="5">
        <v>9275.2866666666669</v>
      </c>
      <c r="H273" s="15">
        <v>184.48666666666671</v>
      </c>
      <c r="I273" s="15">
        <v>0</v>
      </c>
      <c r="J273" s="15">
        <v>655.68666666666661</v>
      </c>
      <c r="K273" s="15">
        <v>2971.3699999999994</v>
      </c>
      <c r="L273" s="20">
        <v>0</v>
      </c>
      <c r="M273" s="15">
        <v>80.740000000000009</v>
      </c>
      <c r="N273" s="4">
        <f t="shared" si="32"/>
        <v>13167.57</v>
      </c>
      <c r="O273" s="6">
        <f t="shared" si="33"/>
        <v>13167.57</v>
      </c>
      <c r="P273" s="6">
        <f t="shared" si="35"/>
        <v>13167.57</v>
      </c>
      <c r="Q273" s="6">
        <f t="shared" si="34"/>
        <v>12904.2186</v>
      </c>
      <c r="R273" s="13"/>
    </row>
    <row r="274" spans="1:18" x14ac:dyDescent="0.25">
      <c r="A274" s="7"/>
      <c r="B274" s="9">
        <v>58558</v>
      </c>
      <c r="C274" s="9" t="s">
        <v>19</v>
      </c>
      <c r="D274" s="9" t="s">
        <v>238</v>
      </c>
      <c r="E274" s="11" t="s">
        <v>176</v>
      </c>
      <c r="F274" s="15">
        <v>0</v>
      </c>
      <c r="G274" s="5">
        <v>3772.7552238805979</v>
      </c>
      <c r="H274" s="15">
        <v>52.107164179104515</v>
      </c>
      <c r="I274" s="15">
        <v>0</v>
      </c>
      <c r="J274" s="15">
        <v>304.84552238805969</v>
      </c>
      <c r="K274" s="15">
        <v>1724.0602985074659</v>
      </c>
      <c r="L274" s="20">
        <v>0</v>
      </c>
      <c r="M274" s="15">
        <v>6.9874626865671638</v>
      </c>
      <c r="N274" s="4">
        <f t="shared" si="32"/>
        <v>5860.7556716417957</v>
      </c>
      <c r="O274" s="6">
        <f t="shared" si="33"/>
        <v>5860.7556716417957</v>
      </c>
      <c r="P274" s="6">
        <f t="shared" si="35"/>
        <v>5860.7556716417957</v>
      </c>
      <c r="Q274" s="6">
        <f t="shared" si="34"/>
        <v>5743.5405582089597</v>
      </c>
      <c r="R274" s="13"/>
    </row>
    <row r="275" spans="1:18" x14ac:dyDescent="0.25">
      <c r="A275" s="7"/>
      <c r="B275" s="9">
        <v>58563</v>
      </c>
      <c r="C275" s="9" t="s">
        <v>19</v>
      </c>
      <c r="D275" s="9" t="s">
        <v>239</v>
      </c>
      <c r="E275" s="11" t="s">
        <v>176</v>
      </c>
      <c r="F275" s="15">
        <v>0</v>
      </c>
      <c r="G275" s="5">
        <v>3844.4315909090915</v>
      </c>
      <c r="H275" s="15">
        <v>153.99068181818177</v>
      </c>
      <c r="I275" s="15">
        <v>0</v>
      </c>
      <c r="J275" s="15">
        <v>230.17500000000007</v>
      </c>
      <c r="K275" s="15">
        <v>3259.2559090909153</v>
      </c>
      <c r="L275" s="20">
        <v>0</v>
      </c>
      <c r="M275" s="15">
        <v>5.2659090909090898</v>
      </c>
      <c r="N275" s="4">
        <f t="shared" si="32"/>
        <v>7493.1190909090974</v>
      </c>
      <c r="O275" s="6">
        <f t="shared" si="33"/>
        <v>7493.1190909090974</v>
      </c>
      <c r="P275" s="6">
        <f t="shared" si="35"/>
        <v>7493.1190909090974</v>
      </c>
      <c r="Q275" s="6">
        <f t="shared" si="34"/>
        <v>7343.2567090909151</v>
      </c>
      <c r="R275" s="13"/>
    </row>
    <row r="276" spans="1:18" x14ac:dyDescent="0.25">
      <c r="A276" s="7"/>
      <c r="B276" s="9">
        <v>58571</v>
      </c>
      <c r="C276" s="9" t="s">
        <v>19</v>
      </c>
      <c r="D276" s="9" t="s">
        <v>250</v>
      </c>
      <c r="E276" s="11" t="s">
        <v>176</v>
      </c>
      <c r="F276" s="15">
        <v>0</v>
      </c>
      <c r="G276" s="5">
        <v>7536.4409523809518</v>
      </c>
      <c r="H276" s="15">
        <v>225.74523809523794</v>
      </c>
      <c r="I276" s="15">
        <v>0</v>
      </c>
      <c r="J276" s="15">
        <v>615.09047619047487</v>
      </c>
      <c r="K276" s="15">
        <v>8155.1757142857241</v>
      </c>
      <c r="L276" s="20">
        <v>0</v>
      </c>
      <c r="M276" s="15">
        <v>2.0819047619047617</v>
      </c>
      <c r="N276" s="4">
        <f t="shared" si="32"/>
        <v>16534.534285714293</v>
      </c>
      <c r="O276" s="6">
        <f t="shared" si="33"/>
        <v>16534.534285714293</v>
      </c>
      <c r="P276" s="6">
        <f t="shared" si="35"/>
        <v>16534.534285714293</v>
      </c>
      <c r="Q276" s="6">
        <f t="shared" si="34"/>
        <v>16203.843600000007</v>
      </c>
      <c r="R276" s="13"/>
    </row>
    <row r="277" spans="1:18" x14ac:dyDescent="0.25">
      <c r="A277" s="7"/>
      <c r="B277" s="9">
        <v>58661</v>
      </c>
      <c r="C277" s="9" t="s">
        <v>19</v>
      </c>
      <c r="D277" s="9" t="s">
        <v>240</v>
      </c>
      <c r="E277" s="11" t="s">
        <v>176</v>
      </c>
      <c r="F277" s="15">
        <v>0</v>
      </c>
      <c r="G277" s="5">
        <v>5834.4542307692309</v>
      </c>
      <c r="H277" s="15">
        <v>160.15192307692308</v>
      </c>
      <c r="I277" s="15">
        <v>0</v>
      </c>
      <c r="J277" s="15">
        <v>520.08576923076907</v>
      </c>
      <c r="K277" s="15">
        <v>4679.8957692307758</v>
      </c>
      <c r="L277" s="20">
        <v>0</v>
      </c>
      <c r="M277" s="15">
        <v>0.77769230769230768</v>
      </c>
      <c r="N277" s="4">
        <f t="shared" si="32"/>
        <v>11195.36538461539</v>
      </c>
      <c r="O277" s="6">
        <f t="shared" si="33"/>
        <v>11195.36538461539</v>
      </c>
      <c r="P277" s="6">
        <f t="shared" si="35"/>
        <v>11195.36538461539</v>
      </c>
      <c r="Q277" s="6">
        <f t="shared" si="34"/>
        <v>10971.458076923082</v>
      </c>
      <c r="R277" s="13"/>
    </row>
    <row r="278" spans="1:18" x14ac:dyDescent="0.25">
      <c r="A278" s="7"/>
      <c r="B278" s="9">
        <v>58662</v>
      </c>
      <c r="C278" s="9" t="s">
        <v>19</v>
      </c>
      <c r="D278" s="9" t="s">
        <v>241</v>
      </c>
      <c r="E278" s="11" t="s">
        <v>176</v>
      </c>
      <c r="F278" s="15">
        <v>0</v>
      </c>
      <c r="G278" s="5">
        <v>5734.25</v>
      </c>
      <c r="H278" s="15">
        <v>72.009999999999934</v>
      </c>
      <c r="I278" s="15">
        <v>0</v>
      </c>
      <c r="J278" s="15">
        <v>842.59999999999991</v>
      </c>
      <c r="K278" s="15">
        <v>5552.4400000000005</v>
      </c>
      <c r="L278" s="20">
        <v>0</v>
      </c>
      <c r="M278" s="15">
        <v>0</v>
      </c>
      <c r="N278" s="4">
        <f t="shared" si="32"/>
        <v>12201.300000000001</v>
      </c>
      <c r="O278" s="6">
        <f t="shared" si="33"/>
        <v>12201.300000000001</v>
      </c>
      <c r="P278" s="6">
        <f t="shared" si="35"/>
        <v>12201.300000000001</v>
      </c>
      <c r="Q278" s="6">
        <f t="shared" si="34"/>
        <v>11957.274000000001</v>
      </c>
      <c r="R278" s="13"/>
    </row>
    <row r="279" spans="1:18" x14ac:dyDescent="0.25">
      <c r="A279" s="7"/>
      <c r="B279" s="9">
        <v>58670</v>
      </c>
      <c r="C279" s="9" t="s">
        <v>19</v>
      </c>
      <c r="D279" s="9" t="s">
        <v>242</v>
      </c>
      <c r="E279" s="11" t="s">
        <v>176</v>
      </c>
      <c r="F279" s="15">
        <v>0</v>
      </c>
      <c r="G279" s="5">
        <v>4342.63</v>
      </c>
      <c r="H279" s="15">
        <v>228.65166666666664</v>
      </c>
      <c r="I279" s="15">
        <v>0</v>
      </c>
      <c r="J279" s="15">
        <v>0</v>
      </c>
      <c r="K279" s="15">
        <v>727.40166666666664</v>
      </c>
      <c r="L279" s="20">
        <v>0</v>
      </c>
      <c r="M279" s="15">
        <v>0</v>
      </c>
      <c r="N279" s="4">
        <f t="shared" si="32"/>
        <v>5298.6833333333334</v>
      </c>
      <c r="O279" s="6">
        <f t="shared" si="33"/>
        <v>5298.6833333333334</v>
      </c>
      <c r="P279" s="6">
        <f t="shared" si="35"/>
        <v>5298.6833333333334</v>
      </c>
      <c r="Q279" s="6">
        <f t="shared" si="34"/>
        <v>5192.7096666666666</v>
      </c>
      <c r="R279" s="13"/>
    </row>
    <row r="280" spans="1:18" x14ac:dyDescent="0.25">
      <c r="A280" s="7"/>
      <c r="B280" s="9">
        <v>59812</v>
      </c>
      <c r="C280" s="9" t="s">
        <v>19</v>
      </c>
      <c r="D280" s="9" t="s">
        <v>243</v>
      </c>
      <c r="E280" s="11" t="s">
        <v>176</v>
      </c>
      <c r="F280" s="15">
        <v>0</v>
      </c>
      <c r="G280" s="5">
        <v>3494.811666666667</v>
      </c>
      <c r="H280" s="15">
        <v>193.55916666666664</v>
      </c>
      <c r="I280" s="15">
        <v>37.185833333333335</v>
      </c>
      <c r="J280" s="15">
        <v>608.45166666666694</v>
      </c>
      <c r="K280" s="15">
        <v>290.66750000000002</v>
      </c>
      <c r="L280" s="20">
        <v>0</v>
      </c>
      <c r="M280" s="15">
        <v>1.7458333333333333</v>
      </c>
      <c r="N280" s="4">
        <f t="shared" ref="N280:N311" si="36">SUM(F280:M280)</f>
        <v>4626.421666666668</v>
      </c>
      <c r="O280" s="6">
        <f t="shared" ref="O280:O311" si="37">+N280</f>
        <v>4626.421666666668</v>
      </c>
      <c r="P280" s="6">
        <f t="shared" si="35"/>
        <v>4626.421666666668</v>
      </c>
      <c r="Q280" s="6">
        <f t="shared" ref="Q280:Q285" si="38">+N280*0.98</f>
        <v>4533.8932333333341</v>
      </c>
      <c r="R280" s="13"/>
    </row>
    <row r="281" spans="1:18" x14ac:dyDescent="0.25">
      <c r="A281" s="7"/>
      <c r="B281" s="9">
        <v>63030</v>
      </c>
      <c r="C281" s="9" t="s">
        <v>19</v>
      </c>
      <c r="D281" s="9" t="s">
        <v>244</v>
      </c>
      <c r="E281" s="11" t="s">
        <v>176</v>
      </c>
      <c r="F281" s="15">
        <v>0</v>
      </c>
      <c r="G281" s="5">
        <v>7462.49</v>
      </c>
      <c r="H281" s="15">
        <v>1117.2479999999998</v>
      </c>
      <c r="I281" s="15">
        <v>0</v>
      </c>
      <c r="J281" s="15">
        <v>55.637999999999998</v>
      </c>
      <c r="K281" s="15">
        <v>2201.8360000000002</v>
      </c>
      <c r="L281" s="20">
        <v>484.76000000000005</v>
      </c>
      <c r="M281" s="15">
        <v>40.208000000000006</v>
      </c>
      <c r="N281" s="4">
        <f t="shared" si="36"/>
        <v>11362.18</v>
      </c>
      <c r="O281" s="6">
        <f t="shared" si="37"/>
        <v>11362.18</v>
      </c>
      <c r="P281" s="6">
        <f t="shared" si="35"/>
        <v>11362.18</v>
      </c>
      <c r="Q281" s="6">
        <f t="shared" si="38"/>
        <v>11134.936400000001</v>
      </c>
      <c r="R281" s="13"/>
    </row>
    <row r="282" spans="1:18" x14ac:dyDescent="0.25">
      <c r="A282" s="7"/>
      <c r="B282" s="9">
        <v>63047</v>
      </c>
      <c r="C282" s="9" t="s">
        <v>19</v>
      </c>
      <c r="D282" s="9" t="s">
        <v>245</v>
      </c>
      <c r="E282" s="11" t="s">
        <v>176</v>
      </c>
      <c r="F282" s="15">
        <v>0</v>
      </c>
      <c r="G282" s="5">
        <v>8676.3790909090894</v>
      </c>
      <c r="H282" s="15">
        <v>984.85909090909081</v>
      </c>
      <c r="I282" s="15">
        <v>5.1190909090909091</v>
      </c>
      <c r="J282" s="15">
        <v>85.695000000000022</v>
      </c>
      <c r="K282" s="15">
        <v>2338.6827272727273</v>
      </c>
      <c r="L282" s="20">
        <v>620.26318181818215</v>
      </c>
      <c r="M282" s="15">
        <v>62.794090909090933</v>
      </c>
      <c r="N282" s="4">
        <f t="shared" si="36"/>
        <v>12773.792272727271</v>
      </c>
      <c r="O282" s="6">
        <f t="shared" si="37"/>
        <v>12773.792272727271</v>
      </c>
      <c r="P282" s="6">
        <f t="shared" si="35"/>
        <v>12773.792272727271</v>
      </c>
      <c r="Q282" s="6">
        <f t="shared" si="38"/>
        <v>12518.316427272724</v>
      </c>
      <c r="R282" s="13"/>
    </row>
    <row r="283" spans="1:18" x14ac:dyDescent="0.25">
      <c r="A283" s="7"/>
      <c r="B283" s="9">
        <v>64721</v>
      </c>
      <c r="C283" s="9" t="s">
        <v>19</v>
      </c>
      <c r="D283" s="9" t="s">
        <v>246</v>
      </c>
      <c r="E283" s="11" t="s">
        <v>176</v>
      </c>
      <c r="F283" s="15">
        <v>0</v>
      </c>
      <c r="G283" s="5">
        <v>4040.6841538461535</v>
      </c>
      <c r="H283" s="15">
        <v>148.52353846153824</v>
      </c>
      <c r="I283" s="15">
        <v>0</v>
      </c>
      <c r="J283" s="15">
        <v>14.247076923076923</v>
      </c>
      <c r="K283" s="15">
        <v>428.31815384615334</v>
      </c>
      <c r="L283" s="20">
        <v>0</v>
      </c>
      <c r="M283" s="15">
        <v>8.8198461538461537</v>
      </c>
      <c r="N283" s="4">
        <f t="shared" si="36"/>
        <v>4640.5927692307678</v>
      </c>
      <c r="O283" s="6">
        <f t="shared" si="37"/>
        <v>4640.5927692307678</v>
      </c>
      <c r="P283" s="6">
        <f t="shared" si="35"/>
        <v>4640.5927692307678</v>
      </c>
      <c r="Q283" s="6">
        <f t="shared" si="38"/>
        <v>4547.7809138461525</v>
      </c>
      <c r="R283" s="13"/>
    </row>
    <row r="284" spans="1:18" x14ac:dyDescent="0.25">
      <c r="A284" s="7"/>
      <c r="B284" s="9">
        <v>69436</v>
      </c>
      <c r="C284" s="9" t="s">
        <v>19</v>
      </c>
      <c r="D284" s="9" t="s">
        <v>247</v>
      </c>
      <c r="E284" s="11" t="s">
        <v>176</v>
      </c>
      <c r="F284" s="15">
        <v>0</v>
      </c>
      <c r="G284" s="5">
        <v>2417.9719999999993</v>
      </c>
      <c r="H284" s="15">
        <v>24.19400000000001</v>
      </c>
      <c r="I284" s="15">
        <v>0</v>
      </c>
      <c r="J284" s="15">
        <v>15</v>
      </c>
      <c r="K284" s="15">
        <v>527.94600000000003</v>
      </c>
      <c r="L284" s="20">
        <v>0</v>
      </c>
      <c r="M284" s="15">
        <v>0</v>
      </c>
      <c r="N284" s="4">
        <f t="shared" si="36"/>
        <v>2985.1119999999992</v>
      </c>
      <c r="O284" s="6">
        <f t="shared" si="37"/>
        <v>2985.1119999999992</v>
      </c>
      <c r="P284" s="6">
        <f t="shared" si="35"/>
        <v>2985.1119999999992</v>
      </c>
      <c r="Q284" s="6">
        <f t="shared" si="38"/>
        <v>2925.4097599999991</v>
      </c>
      <c r="R284" s="13"/>
    </row>
    <row r="285" spans="1:18" x14ac:dyDescent="0.25">
      <c r="A285" s="7"/>
      <c r="B285" s="9">
        <v>92960</v>
      </c>
      <c r="C285" s="9" t="s">
        <v>19</v>
      </c>
      <c r="D285" s="9" t="s">
        <v>248</v>
      </c>
      <c r="E285" s="11" t="s">
        <v>176</v>
      </c>
      <c r="F285" s="15">
        <v>60.856250000000003</v>
      </c>
      <c r="G285" s="5">
        <v>391.52499999999992</v>
      </c>
      <c r="H285" s="15">
        <v>21.586562500000003</v>
      </c>
      <c r="I285" s="15">
        <v>1.7596875000000001</v>
      </c>
      <c r="J285" s="15">
        <v>69.067968750000034</v>
      </c>
      <c r="K285" s="15">
        <v>96.271562499999973</v>
      </c>
      <c r="L285" s="20">
        <v>0</v>
      </c>
      <c r="M285" s="15">
        <v>105.10265625000002</v>
      </c>
      <c r="N285" s="4">
        <f t="shared" si="36"/>
        <v>746.1696874999999</v>
      </c>
      <c r="O285" s="6">
        <f t="shared" si="37"/>
        <v>746.1696874999999</v>
      </c>
      <c r="P285" s="6">
        <f t="shared" si="35"/>
        <v>746.1696874999999</v>
      </c>
      <c r="Q285" s="6">
        <f t="shared" si="38"/>
        <v>731.24629374999984</v>
      </c>
      <c r="R285" s="13"/>
    </row>
    <row r="286" spans="1:18" x14ac:dyDescent="0.25">
      <c r="A286" s="7" t="s">
        <v>23</v>
      </c>
      <c r="B286" s="8">
        <v>216</v>
      </c>
      <c r="C286" s="9" t="s">
        <v>32</v>
      </c>
      <c r="D286" s="10" t="s">
        <v>279</v>
      </c>
      <c r="E286" s="8" t="s">
        <v>280</v>
      </c>
      <c r="F286" s="12">
        <v>0</v>
      </c>
      <c r="G286" s="12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 t="s">
        <v>253</v>
      </c>
      <c r="O286" s="17"/>
      <c r="P286" s="17"/>
      <c r="Q286" s="17"/>
      <c r="R286" s="13"/>
    </row>
    <row r="287" spans="1:18" x14ac:dyDescent="0.25">
      <c r="A287" s="7" t="s">
        <v>23</v>
      </c>
      <c r="B287" s="9">
        <v>470</v>
      </c>
      <c r="C287" s="9" t="s">
        <v>32</v>
      </c>
      <c r="D287" s="10" t="s">
        <v>180</v>
      </c>
      <c r="E287" s="8" t="s">
        <v>280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6" t="s">
        <v>253</v>
      </c>
      <c r="O287" s="6"/>
      <c r="P287" s="6"/>
      <c r="Q287" s="6"/>
      <c r="R287" s="13"/>
    </row>
    <row r="288" spans="1:18" x14ac:dyDescent="0.25">
      <c r="A288" s="7" t="s">
        <v>23</v>
      </c>
      <c r="B288" s="8">
        <v>29826</v>
      </c>
      <c r="C288" s="8" t="s">
        <v>19</v>
      </c>
      <c r="D288" s="8" t="s">
        <v>281</v>
      </c>
      <c r="E288" s="9" t="s">
        <v>280</v>
      </c>
      <c r="F288" s="18">
        <v>0</v>
      </c>
      <c r="G288" s="4">
        <v>0</v>
      </c>
      <c r="H288" s="18">
        <v>0</v>
      </c>
      <c r="I288" s="18">
        <v>0</v>
      </c>
      <c r="J288" s="18">
        <v>0</v>
      </c>
      <c r="K288" s="18">
        <v>0</v>
      </c>
      <c r="L288" s="19">
        <v>0</v>
      </c>
      <c r="M288" s="18">
        <v>0</v>
      </c>
      <c r="N288" s="4" t="s">
        <v>253</v>
      </c>
      <c r="O288" s="17"/>
      <c r="P288" s="17"/>
      <c r="Q288" s="6"/>
      <c r="R288" s="13"/>
    </row>
    <row r="289" spans="1:18" x14ac:dyDescent="0.25">
      <c r="A289" s="7" t="s">
        <v>23</v>
      </c>
      <c r="B289" s="9">
        <v>45391</v>
      </c>
      <c r="C289" s="9" t="s">
        <v>19</v>
      </c>
      <c r="D289" s="9" t="s">
        <v>282</v>
      </c>
      <c r="E289" s="8" t="s">
        <v>280</v>
      </c>
      <c r="F289" s="18">
        <v>0</v>
      </c>
      <c r="G289" s="4">
        <v>0</v>
      </c>
      <c r="H289" s="18">
        <v>0</v>
      </c>
      <c r="I289" s="18">
        <v>0</v>
      </c>
      <c r="J289" s="18">
        <v>0</v>
      </c>
      <c r="K289" s="18">
        <v>0</v>
      </c>
      <c r="L289" s="19">
        <v>0</v>
      </c>
      <c r="M289" s="18">
        <v>0</v>
      </c>
      <c r="N289" s="4" t="s">
        <v>253</v>
      </c>
      <c r="O289" s="17"/>
      <c r="P289" s="17"/>
      <c r="Q289" s="6"/>
      <c r="R289" s="13"/>
    </row>
    <row r="290" spans="1:18" x14ac:dyDescent="0.25">
      <c r="A290" s="7" t="s">
        <v>23</v>
      </c>
      <c r="B290" s="8">
        <v>55700</v>
      </c>
      <c r="C290" s="8" t="s">
        <v>19</v>
      </c>
      <c r="D290" s="8" t="s">
        <v>283</v>
      </c>
      <c r="E290" s="8" t="s">
        <v>280</v>
      </c>
      <c r="F290" s="18">
        <v>0</v>
      </c>
      <c r="G290" s="4">
        <v>0</v>
      </c>
      <c r="H290" s="18">
        <v>0</v>
      </c>
      <c r="I290" s="18">
        <v>0</v>
      </c>
      <c r="J290" s="18">
        <v>0</v>
      </c>
      <c r="K290" s="18">
        <v>0</v>
      </c>
      <c r="L290" s="19">
        <v>0</v>
      </c>
      <c r="M290" s="18">
        <v>0</v>
      </c>
      <c r="N290" s="4" t="s">
        <v>253</v>
      </c>
      <c r="O290" s="17"/>
      <c r="P290" s="17"/>
      <c r="Q290" s="6"/>
      <c r="R290" s="13"/>
    </row>
    <row r="291" spans="1:18" x14ac:dyDescent="0.25">
      <c r="A291" s="7" t="s">
        <v>23</v>
      </c>
      <c r="B291" s="8">
        <v>55866</v>
      </c>
      <c r="C291" s="8" t="s">
        <v>19</v>
      </c>
      <c r="D291" s="8" t="s">
        <v>284</v>
      </c>
      <c r="E291" s="8" t="s">
        <v>280</v>
      </c>
      <c r="F291" s="18">
        <v>0</v>
      </c>
      <c r="G291" s="4">
        <v>0</v>
      </c>
      <c r="H291" s="18">
        <v>0</v>
      </c>
      <c r="I291" s="18">
        <v>0</v>
      </c>
      <c r="J291" s="18">
        <v>0</v>
      </c>
      <c r="K291" s="18">
        <v>0</v>
      </c>
      <c r="L291" s="19">
        <v>0</v>
      </c>
      <c r="M291" s="18">
        <v>0</v>
      </c>
      <c r="N291" s="4" t="s">
        <v>253</v>
      </c>
      <c r="O291" s="17"/>
      <c r="P291" s="17"/>
      <c r="Q291" s="6"/>
      <c r="R291" s="13"/>
    </row>
    <row r="292" spans="1:18" x14ac:dyDescent="0.25">
      <c r="A292" s="7" t="s">
        <v>23</v>
      </c>
      <c r="B292" s="8">
        <v>62322</v>
      </c>
      <c r="C292" s="8" t="s">
        <v>19</v>
      </c>
      <c r="D292" s="8" t="s">
        <v>252</v>
      </c>
      <c r="E292" s="8" t="s">
        <v>280</v>
      </c>
      <c r="F292" s="18">
        <v>0</v>
      </c>
      <c r="G292" s="4">
        <v>0</v>
      </c>
      <c r="H292" s="18">
        <v>0</v>
      </c>
      <c r="I292" s="18">
        <v>0</v>
      </c>
      <c r="J292" s="18">
        <v>0</v>
      </c>
      <c r="K292" s="18">
        <v>0</v>
      </c>
      <c r="L292" s="19">
        <v>0</v>
      </c>
      <c r="M292" s="18">
        <v>0</v>
      </c>
      <c r="N292" s="4" t="s">
        <v>253</v>
      </c>
      <c r="O292" s="17"/>
      <c r="P292" s="17"/>
      <c r="Q292" s="6"/>
      <c r="R292" s="13"/>
    </row>
    <row r="293" spans="1:18" x14ac:dyDescent="0.25">
      <c r="A293" s="7" t="s">
        <v>23</v>
      </c>
      <c r="B293" s="9">
        <v>62323</v>
      </c>
      <c r="C293" s="9" t="s">
        <v>19</v>
      </c>
      <c r="D293" s="9" t="s">
        <v>252</v>
      </c>
      <c r="E293" s="11" t="s">
        <v>176</v>
      </c>
      <c r="F293" s="15">
        <v>0</v>
      </c>
      <c r="G293" s="5">
        <v>0</v>
      </c>
      <c r="H293" s="15">
        <v>0</v>
      </c>
      <c r="I293" s="15">
        <v>0</v>
      </c>
      <c r="J293" s="15">
        <v>0</v>
      </c>
      <c r="K293" s="15">
        <v>0</v>
      </c>
      <c r="L293" s="20">
        <v>0</v>
      </c>
      <c r="M293" s="15">
        <v>0</v>
      </c>
      <c r="N293" s="4" t="s">
        <v>253</v>
      </c>
      <c r="O293" s="6"/>
      <c r="P293" s="6"/>
      <c r="Q293" s="6"/>
      <c r="R293" s="13"/>
    </row>
    <row r="294" spans="1:18" x14ac:dyDescent="0.25">
      <c r="A294" s="7" t="s">
        <v>23</v>
      </c>
      <c r="B294" s="8">
        <v>64483</v>
      </c>
      <c r="C294" s="8" t="s">
        <v>19</v>
      </c>
      <c r="D294" s="8" t="s">
        <v>285</v>
      </c>
      <c r="E294" s="8" t="s">
        <v>280</v>
      </c>
      <c r="F294" s="18">
        <v>0</v>
      </c>
      <c r="G294" s="4">
        <v>0</v>
      </c>
      <c r="H294" s="18">
        <v>0</v>
      </c>
      <c r="I294" s="18">
        <v>0</v>
      </c>
      <c r="J294" s="18">
        <v>0</v>
      </c>
      <c r="K294" s="18">
        <v>0</v>
      </c>
      <c r="L294" s="19">
        <v>0</v>
      </c>
      <c r="M294" s="18">
        <v>0</v>
      </c>
      <c r="N294" s="4" t="s">
        <v>253</v>
      </c>
      <c r="O294" s="17"/>
      <c r="P294" s="17"/>
      <c r="Q294" s="6"/>
      <c r="R294" s="13"/>
    </row>
    <row r="295" spans="1:18" x14ac:dyDescent="0.25">
      <c r="A295" s="7" t="s">
        <v>23</v>
      </c>
      <c r="B295" s="8">
        <v>66821</v>
      </c>
      <c r="C295" s="8" t="s">
        <v>19</v>
      </c>
      <c r="D295" s="8" t="s">
        <v>286</v>
      </c>
      <c r="E295" s="8" t="s">
        <v>280</v>
      </c>
      <c r="F295" s="18">
        <v>0</v>
      </c>
      <c r="G295" s="4">
        <v>0</v>
      </c>
      <c r="H295" s="18">
        <v>0</v>
      </c>
      <c r="I295" s="18">
        <v>0</v>
      </c>
      <c r="J295" s="18">
        <v>0</v>
      </c>
      <c r="K295" s="18">
        <v>0</v>
      </c>
      <c r="L295" s="19">
        <v>0</v>
      </c>
      <c r="M295" s="18">
        <v>0</v>
      </c>
      <c r="N295" s="4" t="s">
        <v>253</v>
      </c>
      <c r="O295" s="17"/>
      <c r="P295" s="17"/>
      <c r="Q295" s="6"/>
      <c r="R295" s="13"/>
    </row>
    <row r="296" spans="1:18" x14ac:dyDescent="0.25">
      <c r="A296" s="7" t="s">
        <v>23</v>
      </c>
      <c r="B296" s="8">
        <v>66984</v>
      </c>
      <c r="C296" s="8" t="s">
        <v>19</v>
      </c>
      <c r="D296" s="8" t="s">
        <v>287</v>
      </c>
      <c r="E296" s="8" t="s">
        <v>280</v>
      </c>
      <c r="F296" s="18">
        <v>0</v>
      </c>
      <c r="G296" s="4">
        <v>0</v>
      </c>
      <c r="H296" s="18">
        <v>0</v>
      </c>
      <c r="I296" s="18">
        <v>0</v>
      </c>
      <c r="J296" s="18">
        <v>0</v>
      </c>
      <c r="K296" s="18">
        <v>0</v>
      </c>
      <c r="L296" s="19">
        <v>0</v>
      </c>
      <c r="M296" s="18">
        <v>0</v>
      </c>
      <c r="N296" s="4" t="s">
        <v>253</v>
      </c>
      <c r="O296" s="17"/>
      <c r="P296" s="17"/>
      <c r="Q296" s="6"/>
      <c r="R296" s="13"/>
    </row>
    <row r="297" spans="1:18" x14ac:dyDescent="0.25">
      <c r="A297" s="7" t="s">
        <v>23</v>
      </c>
      <c r="B297" s="8">
        <v>76805</v>
      </c>
      <c r="C297" s="8" t="s">
        <v>19</v>
      </c>
      <c r="D297" s="8" t="s">
        <v>288</v>
      </c>
      <c r="E297" s="8" t="s">
        <v>280</v>
      </c>
      <c r="F297" s="18">
        <v>0</v>
      </c>
      <c r="G297" s="4">
        <v>0</v>
      </c>
      <c r="H297" s="18">
        <v>0</v>
      </c>
      <c r="I297" s="18">
        <v>0</v>
      </c>
      <c r="J297" s="18">
        <v>0</v>
      </c>
      <c r="K297" s="18">
        <v>0</v>
      </c>
      <c r="L297" s="19">
        <v>0</v>
      </c>
      <c r="M297" s="18">
        <v>0</v>
      </c>
      <c r="N297" s="4" t="s">
        <v>253</v>
      </c>
      <c r="O297" s="17"/>
      <c r="P297" s="17"/>
      <c r="Q297" s="6"/>
      <c r="R297" s="13"/>
    </row>
    <row r="298" spans="1:18" x14ac:dyDescent="0.25">
      <c r="A298" s="7" t="s">
        <v>23</v>
      </c>
      <c r="B298" s="8">
        <v>77065</v>
      </c>
      <c r="C298" s="8" t="s">
        <v>19</v>
      </c>
      <c r="D298" s="8" t="s">
        <v>289</v>
      </c>
      <c r="E298" s="8" t="s">
        <v>280</v>
      </c>
      <c r="F298" s="18">
        <v>0</v>
      </c>
      <c r="G298" s="4">
        <v>0</v>
      </c>
      <c r="H298" s="18">
        <v>0</v>
      </c>
      <c r="I298" s="18">
        <v>0</v>
      </c>
      <c r="J298" s="18">
        <v>0</v>
      </c>
      <c r="K298" s="18">
        <v>0</v>
      </c>
      <c r="L298" s="19">
        <v>0</v>
      </c>
      <c r="M298" s="18">
        <v>0</v>
      </c>
      <c r="N298" s="4" t="s">
        <v>253</v>
      </c>
      <c r="O298" s="17"/>
      <c r="P298" s="17"/>
      <c r="Q298" s="6"/>
      <c r="R298" s="13"/>
    </row>
    <row r="299" spans="1:18" x14ac:dyDescent="0.25">
      <c r="A299" s="7" t="s">
        <v>23</v>
      </c>
      <c r="B299" s="8">
        <v>77066</v>
      </c>
      <c r="C299" s="8" t="s">
        <v>19</v>
      </c>
      <c r="D299" s="8" t="s">
        <v>290</v>
      </c>
      <c r="E299" s="8" t="s">
        <v>280</v>
      </c>
      <c r="F299" s="18">
        <v>0</v>
      </c>
      <c r="G299" s="4">
        <v>0</v>
      </c>
      <c r="H299" s="18">
        <v>0</v>
      </c>
      <c r="I299" s="18">
        <v>0</v>
      </c>
      <c r="J299" s="18">
        <v>0</v>
      </c>
      <c r="K299" s="18">
        <v>0</v>
      </c>
      <c r="L299" s="19">
        <v>0</v>
      </c>
      <c r="M299" s="18">
        <v>0</v>
      </c>
      <c r="N299" s="4" t="s">
        <v>253</v>
      </c>
      <c r="O299" s="17"/>
      <c r="P299" s="17"/>
      <c r="Q299" s="6"/>
      <c r="R299" s="13"/>
    </row>
    <row r="300" spans="1:18" x14ac:dyDescent="0.25">
      <c r="A300" s="7" t="s">
        <v>23</v>
      </c>
      <c r="B300" s="8">
        <v>77067</v>
      </c>
      <c r="C300" s="8" t="s">
        <v>19</v>
      </c>
      <c r="D300" s="8" t="s">
        <v>291</v>
      </c>
      <c r="E300" s="8" t="s">
        <v>280</v>
      </c>
      <c r="F300" s="18">
        <v>0</v>
      </c>
      <c r="G300" s="4">
        <v>0</v>
      </c>
      <c r="H300" s="18">
        <v>0</v>
      </c>
      <c r="I300" s="18">
        <v>0</v>
      </c>
      <c r="J300" s="18">
        <v>0</v>
      </c>
      <c r="K300" s="18">
        <v>0</v>
      </c>
      <c r="L300" s="19">
        <v>0</v>
      </c>
      <c r="M300" s="18">
        <v>0</v>
      </c>
      <c r="N300" s="4" t="s">
        <v>253</v>
      </c>
      <c r="O300" s="17"/>
      <c r="P300" s="17"/>
      <c r="Q300" s="6"/>
      <c r="R300" s="13"/>
    </row>
    <row r="301" spans="1:18" x14ac:dyDescent="0.25">
      <c r="A301" s="7" t="s">
        <v>23</v>
      </c>
      <c r="B301" s="8">
        <v>80055</v>
      </c>
      <c r="C301" s="8" t="s">
        <v>19</v>
      </c>
      <c r="D301" s="8" t="s">
        <v>292</v>
      </c>
      <c r="E301" s="8" t="s">
        <v>280</v>
      </c>
      <c r="F301" s="18">
        <v>0</v>
      </c>
      <c r="G301" s="4">
        <v>0</v>
      </c>
      <c r="H301" s="18">
        <v>0</v>
      </c>
      <c r="I301" s="18">
        <v>0</v>
      </c>
      <c r="J301" s="18">
        <v>0</v>
      </c>
      <c r="K301" s="18">
        <v>0</v>
      </c>
      <c r="L301" s="19">
        <v>0</v>
      </c>
      <c r="M301" s="18">
        <v>0</v>
      </c>
      <c r="N301" s="4" t="s">
        <v>253</v>
      </c>
      <c r="O301" s="17"/>
      <c r="P301" s="17"/>
      <c r="Q301" s="6"/>
      <c r="R301" s="13"/>
    </row>
    <row r="302" spans="1:18" x14ac:dyDescent="0.25">
      <c r="A302" s="7" t="s">
        <v>23</v>
      </c>
      <c r="B302" s="8">
        <v>81000</v>
      </c>
      <c r="C302" s="8" t="s">
        <v>19</v>
      </c>
      <c r="D302" s="8" t="s">
        <v>293</v>
      </c>
      <c r="E302" s="8" t="s">
        <v>280</v>
      </c>
      <c r="F302" s="18">
        <v>0</v>
      </c>
      <c r="G302" s="4">
        <v>0</v>
      </c>
      <c r="H302" s="18">
        <v>0</v>
      </c>
      <c r="I302" s="18">
        <v>0</v>
      </c>
      <c r="J302" s="18">
        <v>0</v>
      </c>
      <c r="K302" s="18">
        <v>0</v>
      </c>
      <c r="L302" s="19">
        <v>0</v>
      </c>
      <c r="M302" s="18">
        <v>0</v>
      </c>
      <c r="N302" s="4" t="s">
        <v>253</v>
      </c>
      <c r="O302" s="17"/>
      <c r="P302" s="17"/>
      <c r="Q302" s="6"/>
      <c r="R302" s="13"/>
    </row>
    <row r="303" spans="1:18" x14ac:dyDescent="0.25">
      <c r="A303" s="7" t="s">
        <v>23</v>
      </c>
      <c r="B303" s="8">
        <v>93000</v>
      </c>
      <c r="C303" s="8" t="s">
        <v>19</v>
      </c>
      <c r="D303" s="8" t="s">
        <v>294</v>
      </c>
      <c r="E303" s="8" t="s">
        <v>280</v>
      </c>
      <c r="F303" s="18">
        <v>0</v>
      </c>
      <c r="G303" s="4">
        <v>0</v>
      </c>
      <c r="H303" s="18">
        <v>0</v>
      </c>
      <c r="I303" s="18">
        <v>0</v>
      </c>
      <c r="J303" s="18">
        <v>0</v>
      </c>
      <c r="K303" s="18">
        <v>0</v>
      </c>
      <c r="L303" s="19">
        <v>0</v>
      </c>
      <c r="M303" s="18">
        <v>0</v>
      </c>
      <c r="N303" s="4" t="s">
        <v>253</v>
      </c>
      <c r="O303" s="17"/>
      <c r="P303" s="17"/>
      <c r="Q303" s="6"/>
      <c r="R303" s="13"/>
    </row>
    <row r="304" spans="1:18" x14ac:dyDescent="0.25">
      <c r="A304" s="7" t="s">
        <v>23</v>
      </c>
      <c r="B304" s="8">
        <v>93452</v>
      </c>
      <c r="C304" s="8" t="s">
        <v>19</v>
      </c>
      <c r="D304" s="8" t="s">
        <v>295</v>
      </c>
      <c r="E304" s="8" t="s">
        <v>280</v>
      </c>
      <c r="F304" s="18">
        <v>0</v>
      </c>
      <c r="G304" s="4">
        <v>0</v>
      </c>
      <c r="H304" s="18">
        <v>0</v>
      </c>
      <c r="I304" s="18">
        <v>0</v>
      </c>
      <c r="J304" s="18">
        <v>0</v>
      </c>
      <c r="K304" s="18">
        <v>0</v>
      </c>
      <c r="L304" s="19">
        <v>0</v>
      </c>
      <c r="M304" s="18">
        <v>0</v>
      </c>
      <c r="N304" s="4" t="s">
        <v>253</v>
      </c>
      <c r="O304" s="17"/>
      <c r="P304" s="17"/>
      <c r="Q304" s="6"/>
      <c r="R304" s="13"/>
    </row>
    <row r="305" spans="1:18" x14ac:dyDescent="0.25">
      <c r="A305" s="7" t="s">
        <v>23</v>
      </c>
      <c r="B305" s="8">
        <v>95810</v>
      </c>
      <c r="C305" s="8" t="s">
        <v>19</v>
      </c>
      <c r="D305" s="8" t="s">
        <v>296</v>
      </c>
      <c r="E305" s="8" t="s">
        <v>280</v>
      </c>
      <c r="F305" s="18">
        <v>0</v>
      </c>
      <c r="G305" s="4">
        <v>0</v>
      </c>
      <c r="H305" s="18">
        <v>0</v>
      </c>
      <c r="I305" s="18">
        <v>0</v>
      </c>
      <c r="J305" s="18">
        <v>0</v>
      </c>
      <c r="K305" s="18">
        <v>0</v>
      </c>
      <c r="L305" s="19">
        <v>0</v>
      </c>
      <c r="M305" s="18">
        <v>0</v>
      </c>
      <c r="N305" s="4" t="s">
        <v>253</v>
      </c>
      <c r="O305" s="17"/>
      <c r="P305" s="17"/>
      <c r="Q305" s="6"/>
      <c r="R305" s="13"/>
    </row>
    <row r="306" spans="1:18" x14ac:dyDescent="0.25">
      <c r="A306" s="7" t="s">
        <v>23</v>
      </c>
      <c r="B306" s="8">
        <v>99243</v>
      </c>
      <c r="C306" s="8" t="s">
        <v>19</v>
      </c>
      <c r="D306" s="8" t="s">
        <v>297</v>
      </c>
      <c r="E306" s="8" t="s">
        <v>280</v>
      </c>
      <c r="F306" s="18">
        <v>0</v>
      </c>
      <c r="G306" s="4">
        <v>0</v>
      </c>
      <c r="H306" s="18">
        <v>0</v>
      </c>
      <c r="I306" s="18">
        <v>0</v>
      </c>
      <c r="J306" s="18">
        <v>0</v>
      </c>
      <c r="K306" s="18">
        <v>0</v>
      </c>
      <c r="L306" s="19">
        <v>0</v>
      </c>
      <c r="M306" s="18">
        <v>0</v>
      </c>
      <c r="N306" s="4" t="s">
        <v>253</v>
      </c>
      <c r="O306" s="17"/>
      <c r="P306" s="17"/>
      <c r="Q306" s="6"/>
      <c r="R306" s="13"/>
    </row>
    <row r="307" spans="1:18" x14ac:dyDescent="0.25">
      <c r="A307" s="7" t="s">
        <v>23</v>
      </c>
      <c r="B307" s="8">
        <v>99244</v>
      </c>
      <c r="C307" s="8" t="s">
        <v>19</v>
      </c>
      <c r="D307" s="8" t="s">
        <v>297</v>
      </c>
      <c r="E307" s="8" t="s">
        <v>280</v>
      </c>
      <c r="F307" s="18">
        <v>0</v>
      </c>
      <c r="G307" s="4">
        <v>0</v>
      </c>
      <c r="H307" s="18">
        <v>0</v>
      </c>
      <c r="I307" s="18">
        <v>0</v>
      </c>
      <c r="J307" s="18">
        <v>0</v>
      </c>
      <c r="K307" s="18">
        <v>0</v>
      </c>
      <c r="L307" s="19">
        <v>0</v>
      </c>
      <c r="M307" s="18">
        <v>0</v>
      </c>
      <c r="N307" s="4" t="s">
        <v>253</v>
      </c>
      <c r="O307" s="17"/>
      <c r="P307" s="17"/>
      <c r="Q307" s="6"/>
      <c r="R307" s="13"/>
    </row>
    <row r="308" spans="1:18" x14ac:dyDescent="0.25">
      <c r="A308" s="7" t="s">
        <v>23</v>
      </c>
      <c r="B308" s="8">
        <v>99385</v>
      </c>
      <c r="C308" s="8" t="s">
        <v>19</v>
      </c>
      <c r="D308" s="8" t="s">
        <v>298</v>
      </c>
      <c r="E308" s="8" t="s">
        <v>280</v>
      </c>
      <c r="F308" s="18">
        <v>0</v>
      </c>
      <c r="G308" s="4">
        <v>0</v>
      </c>
      <c r="H308" s="18">
        <v>0</v>
      </c>
      <c r="I308" s="18">
        <v>0</v>
      </c>
      <c r="J308" s="18">
        <v>0</v>
      </c>
      <c r="K308" s="18">
        <v>0</v>
      </c>
      <c r="L308" s="19">
        <v>0</v>
      </c>
      <c r="M308" s="18">
        <v>0</v>
      </c>
      <c r="N308" s="4" t="s">
        <v>253</v>
      </c>
      <c r="O308" s="17"/>
      <c r="P308" s="17"/>
      <c r="Q308" s="6"/>
      <c r="R308" s="13"/>
    </row>
    <row r="309" spans="1:18" x14ac:dyDescent="0.25">
      <c r="A309" s="7" t="s">
        <v>23</v>
      </c>
      <c r="B309" s="8">
        <v>99386</v>
      </c>
      <c r="C309" s="8" t="s">
        <v>19</v>
      </c>
      <c r="D309" s="8" t="s">
        <v>299</v>
      </c>
      <c r="E309" s="8" t="s">
        <v>148</v>
      </c>
      <c r="F309" s="18">
        <v>0</v>
      </c>
      <c r="G309" s="4">
        <v>0</v>
      </c>
      <c r="H309" s="18">
        <v>0</v>
      </c>
      <c r="I309" s="18">
        <v>0</v>
      </c>
      <c r="J309" s="18">
        <v>0</v>
      </c>
      <c r="K309" s="18">
        <v>0</v>
      </c>
      <c r="L309" s="19">
        <v>0</v>
      </c>
      <c r="M309" s="18">
        <v>0</v>
      </c>
      <c r="N309" s="4" t="s">
        <v>253</v>
      </c>
      <c r="O309" s="17"/>
      <c r="P309" s="17"/>
      <c r="Q309" s="6"/>
      <c r="R309" s="13"/>
    </row>
    <row r="310" spans="1:18" s="31" customFormat="1" x14ac:dyDescent="0.25">
      <c r="F310" s="32"/>
      <c r="G310" s="12"/>
      <c r="H310" s="32"/>
      <c r="I310" s="33"/>
      <c r="J310" s="33"/>
      <c r="K310" s="33"/>
      <c r="L310" s="33"/>
      <c r="M310" s="33"/>
      <c r="N310" s="33"/>
      <c r="O310" s="33"/>
      <c r="P310" s="33"/>
      <c r="Q310" s="33"/>
      <c r="R310" s="34"/>
    </row>
  </sheetData>
  <sortState xmlns:xlrd2="http://schemas.microsoft.com/office/spreadsheetml/2017/richdata2" ref="A286:Q308">
    <sortCondition ref="B286:B308"/>
  </sortState>
  <mergeCells count="1">
    <mergeCell ref="F8:M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CHMC Shoppable Services </vt:lpstr>
    </vt:vector>
  </TitlesOfParts>
  <Company>Calvert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Aikin, Elyse</dc:creator>
  <cp:lastModifiedBy>Aikin, Elyse</cp:lastModifiedBy>
  <dcterms:created xsi:type="dcterms:W3CDTF">2023-01-05T16:29:31Z</dcterms:created>
  <dcterms:modified xsi:type="dcterms:W3CDTF">2024-12-31T14:34:45Z</dcterms:modified>
</cp:coreProperties>
</file>